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ax.lc\public\05 委員会・プロジェクト\039 公会計グループ\410_統一モデル財務書類\412_自治体\9912_【岩手県】田野畑村\R06年度\05_納品物等\②財務_納品物\"/>
    </mc:Choice>
  </mc:AlternateContent>
  <xr:revisionPtr revIDLastSave="0" documentId="13_ncr:1_{D2352748-41A5-434C-BC09-1D74803D0EAB}" xr6:coauthVersionLast="47" xr6:coauthVersionMax="47" xr10:uidLastSave="{00000000-0000-0000-0000-000000000000}"/>
  <bookViews>
    <workbookView xWindow="28680" yWindow="-120" windowWidth="29040" windowHeight="15720" tabRatio="791" xr2:uid="{00000000-000D-0000-FFFF-FFFF00000000}"/>
  </bookViews>
  <sheets>
    <sheet name="有形固定資産の明細" sheetId="20" r:id="rId1"/>
    <sheet name="投資及び出資金の明細" sheetId="6" r:id="rId2"/>
    <sheet name="基金の明細" sheetId="7" r:id="rId3"/>
    <sheet name="貸付金の明細" sheetId="8" r:id="rId4"/>
    <sheet name="長期延滞債権の明細" sheetId="9" r:id="rId5"/>
    <sheet name="未収金の明細" sheetId="10" r:id="rId6"/>
    <sheet name="地方債等（借入先別）の明細" sheetId="21" r:id="rId7"/>
    <sheet name="地方債等（利率別）の明細" sheetId="25" r:id="rId8"/>
    <sheet name="地方債等（返済期間別）の明細" sheetId="13" r:id="rId9"/>
    <sheet name="特定の契約条項が付された地方債等の概要" sheetId="14" r:id="rId10"/>
    <sheet name="引当金の明細" sheetId="15" r:id="rId11"/>
    <sheet name="補助金等の明細" sheetId="16" r:id="rId12"/>
    <sheet name="財源の明細" sheetId="17" r:id="rId13"/>
    <sheet name="財源情報の明細" sheetId="18" r:id="rId14"/>
    <sheet name="資金の明細" sheetId="19" r:id="rId15"/>
  </sheets>
  <externalReferences>
    <externalReference r:id="rId16"/>
    <externalReference r:id="rId17"/>
    <externalReference r:id="rId18"/>
    <externalReference r:id="rId19"/>
    <externalReference r:id="rId20"/>
  </externalReferences>
  <definedNames>
    <definedName name="AS2DocOpenMode" hidden="1">"AS2DocumentEdit"</definedName>
    <definedName name="_xlnm.Print_Area" localSheetId="0">有形固定資産の明細!$A$1:$M$51</definedName>
    <definedName name="sn">[1]R090810_歳入細節!$A$2:$B$719</definedName>
    <definedName name="あ">[2]内訳表!$X$78</definedName>
    <definedName name="課19">[1]課名!$A$2:$B$161</definedName>
    <definedName name="後で削除">#REF!</definedName>
    <definedName name="歳入細節">[3]R080724_歳入細節!$A$2:$B$681</definedName>
    <definedName name="連結行政コスト計算書性質別純行政コスト">[4]内訳表【性質別】!$X$33</definedName>
    <definedName name="連結資金収支計算書資金">#REF!</definedName>
    <definedName name="連結純資産変動計算書期末純資産残高">[5]内訳表!$Z$35</definedName>
    <definedName name="連結純資資産変動計算書純経常行政コスト">[5]内訳表!$Z$11</definedName>
    <definedName name="連結貸借対照表純資産残高">#REF!</definedName>
    <definedName name="連結貸借対照表全体資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7" l="1"/>
  <c r="C11" i="18" l="1"/>
  <c r="B11" i="18"/>
  <c r="F24" i="7" l="1"/>
  <c r="E32" i="17"/>
  <c r="E26" i="17"/>
  <c r="E25" i="17"/>
  <c r="E27" i="17" s="1"/>
  <c r="E21" i="17"/>
  <c r="E10" i="15"/>
  <c r="C10" i="15"/>
  <c r="B10" i="15"/>
  <c r="F9" i="15"/>
  <c r="F8" i="15"/>
  <c r="D7" i="15"/>
  <c r="F7" i="15" s="1"/>
  <c r="F6" i="15"/>
  <c r="F10" i="15" s="1"/>
  <c r="B23" i="10"/>
  <c r="C22" i="10"/>
  <c r="C23" i="10" s="1"/>
  <c r="B22" i="10"/>
  <c r="C11" i="10"/>
  <c r="B11" i="10"/>
  <c r="B23" i="9"/>
  <c r="C22" i="9"/>
  <c r="C23" i="9" s="1"/>
  <c r="B22" i="9"/>
  <c r="C11" i="9"/>
  <c r="B11" i="9"/>
  <c r="F25" i="8"/>
  <c r="E25" i="8"/>
  <c r="D25" i="8"/>
  <c r="C25" i="8"/>
  <c r="B25" i="8"/>
  <c r="F11" i="8"/>
  <c r="F10" i="8"/>
  <c r="F9" i="8"/>
  <c r="F8" i="8"/>
  <c r="F7" i="8"/>
  <c r="F6" i="8"/>
  <c r="G24" i="7"/>
  <c r="E24" i="7"/>
  <c r="D24" i="7"/>
  <c r="C24" i="7"/>
  <c r="B24" i="7"/>
  <c r="F23" i="7"/>
  <c r="F22" i="7"/>
  <c r="F21" i="7"/>
  <c r="F20" i="7"/>
  <c r="F19" i="7"/>
  <c r="F18" i="7"/>
  <c r="F17" i="7"/>
  <c r="F16" i="7"/>
  <c r="F15" i="7"/>
  <c r="F14" i="7"/>
  <c r="F13" i="7"/>
  <c r="F12" i="7"/>
  <c r="F11" i="7"/>
  <c r="F10" i="7"/>
  <c r="F9" i="7"/>
  <c r="F8" i="7"/>
  <c r="F7" i="7"/>
  <c r="F6" i="7"/>
  <c r="F5" i="7"/>
  <c r="K48" i="6"/>
  <c r="I48" i="6"/>
  <c r="F48" i="6"/>
  <c r="D48" i="6"/>
  <c r="C48" i="6"/>
  <c r="B48" i="6"/>
  <c r="J47" i="6"/>
  <c r="G47" i="6"/>
  <c r="H47" i="6" s="1"/>
  <c r="E47" i="6"/>
  <c r="J46" i="6"/>
  <c r="G46" i="6"/>
  <c r="E46" i="6"/>
  <c r="H46" i="6" s="1"/>
  <c r="J45" i="6"/>
  <c r="G45" i="6"/>
  <c r="E45" i="6"/>
  <c r="H45" i="6" s="1"/>
  <c r="J44" i="6"/>
  <c r="G44" i="6"/>
  <c r="H44" i="6" s="1"/>
  <c r="E44" i="6"/>
  <c r="J43" i="6"/>
  <c r="G43" i="6"/>
  <c r="E43" i="6"/>
  <c r="H43" i="6" s="1"/>
  <c r="J42" i="6"/>
  <c r="G42" i="6"/>
  <c r="E42" i="6"/>
  <c r="H42" i="6" s="1"/>
  <c r="J41" i="6"/>
  <c r="G41" i="6"/>
  <c r="H41" i="6" s="1"/>
  <c r="E41" i="6"/>
  <c r="J40" i="6"/>
  <c r="G40" i="6"/>
  <c r="E40" i="6"/>
  <c r="H40" i="6" s="1"/>
  <c r="J39" i="6"/>
  <c r="G39" i="6"/>
  <c r="E39" i="6"/>
  <c r="H39" i="6" s="1"/>
  <c r="J38" i="6"/>
  <c r="G38" i="6"/>
  <c r="H38" i="6" s="1"/>
  <c r="E38" i="6"/>
  <c r="J37" i="6"/>
  <c r="G37" i="6"/>
  <c r="E37" i="6"/>
  <c r="H37" i="6" s="1"/>
  <c r="J36" i="6"/>
  <c r="G36" i="6"/>
  <c r="E36" i="6"/>
  <c r="H36" i="6" s="1"/>
  <c r="J35" i="6"/>
  <c r="G35" i="6"/>
  <c r="H35" i="6" s="1"/>
  <c r="E35" i="6"/>
  <c r="J34" i="6"/>
  <c r="G34" i="6"/>
  <c r="E34" i="6"/>
  <c r="H34" i="6" s="1"/>
  <c r="J33" i="6"/>
  <c r="G33" i="6"/>
  <c r="E33" i="6"/>
  <c r="H33" i="6" s="1"/>
  <c r="J32" i="6"/>
  <c r="G32" i="6"/>
  <c r="H32" i="6" s="1"/>
  <c r="E32" i="6"/>
  <c r="J31" i="6"/>
  <c r="G31" i="6"/>
  <c r="E31" i="6"/>
  <c r="H31" i="6" s="1"/>
  <c r="J30" i="6"/>
  <c r="G30" i="6"/>
  <c r="E30" i="6"/>
  <c r="H30" i="6" s="1"/>
  <c r="J29" i="6"/>
  <c r="G29" i="6"/>
  <c r="H29" i="6" s="1"/>
  <c r="E29" i="6"/>
  <c r="J28" i="6"/>
  <c r="G28" i="6"/>
  <c r="E28" i="6"/>
  <c r="H28" i="6" s="1"/>
  <c r="J27" i="6"/>
  <c r="G27" i="6"/>
  <c r="E27" i="6"/>
  <c r="H27" i="6" s="1"/>
  <c r="J26" i="6"/>
  <c r="G26" i="6"/>
  <c r="H26" i="6" s="1"/>
  <c r="E26" i="6"/>
  <c r="J25" i="6"/>
  <c r="G25" i="6"/>
  <c r="E25" i="6"/>
  <c r="H25" i="6" s="1"/>
  <c r="J24" i="6"/>
  <c r="G24" i="6"/>
  <c r="E24" i="6"/>
  <c r="H24" i="6" s="1"/>
  <c r="J23" i="6"/>
  <c r="G23" i="6"/>
  <c r="H23" i="6" s="1"/>
  <c r="E23" i="6"/>
  <c r="J22" i="6"/>
  <c r="G22" i="6"/>
  <c r="E22" i="6"/>
  <c r="H22" i="6" s="1"/>
  <c r="J21" i="6"/>
  <c r="J48" i="6" s="1"/>
  <c r="G21" i="6"/>
  <c r="E21" i="6"/>
  <c r="E48" i="6" s="1"/>
  <c r="J17" i="6"/>
  <c r="I17" i="6"/>
  <c r="F17" i="6"/>
  <c r="D17" i="6"/>
  <c r="C17" i="6"/>
  <c r="B17" i="6"/>
  <c r="G16" i="6"/>
  <c r="E16" i="6"/>
  <c r="H16" i="6" s="1"/>
  <c r="G15" i="6"/>
  <c r="E15" i="6"/>
  <c r="H15" i="6" s="1"/>
  <c r="H14" i="6"/>
  <c r="G14" i="6"/>
  <c r="E14" i="6"/>
  <c r="G13" i="6"/>
  <c r="E13" i="6"/>
  <c r="E17" i="6" s="1"/>
  <c r="H9" i="6"/>
  <c r="F9" i="6"/>
  <c r="E9" i="6"/>
  <c r="D9" i="6"/>
  <c r="C9" i="6"/>
  <c r="B9" i="6"/>
  <c r="F6" i="6"/>
  <c r="G6" i="6" s="1"/>
  <c r="G9" i="6" s="1"/>
  <c r="D6" i="6"/>
  <c r="E28" i="17" l="1"/>
  <c r="E29" i="17" s="1"/>
  <c r="E33" i="17" s="1"/>
  <c r="D10" i="15"/>
  <c r="H21" i="6"/>
  <c r="H48" i="6" s="1"/>
  <c r="H13" i="6"/>
  <c r="H17" i="6" s="1"/>
  <c r="D11" i="18" l="1"/>
  <c r="E11" i="18"/>
  <c r="F11" i="18"/>
  <c r="A5" i="25" l="1"/>
  <c r="A5" i="13"/>
  <c r="B19" i="21" l="1"/>
  <c r="D48" i="16" l="1"/>
  <c r="B9" i="19" l="1"/>
  <c r="D10" i="16"/>
  <c r="D49" i="16" s="1"/>
  <c r="K19" i="21"/>
  <c r="J19" i="21"/>
  <c r="I19" i="21"/>
  <c r="H19" i="21"/>
  <c r="G19" i="21"/>
  <c r="F19" i="21"/>
  <c r="E19" i="21"/>
  <c r="D19" i="21"/>
  <c r="C19" i="21"/>
</calcChain>
</file>

<file path=xl/sharedStrings.xml><?xml version="1.0" encoding="utf-8"?>
<sst xmlns="http://schemas.openxmlformats.org/spreadsheetml/2006/main" count="616" uniqueCount="336">
  <si>
    <t>（単位：円）</t>
  </si>
  <si>
    <t>金額</t>
  </si>
  <si>
    <t>純行政コスト</t>
  </si>
  <si>
    <t>合計</t>
  </si>
  <si>
    <t>【様式第５号】</t>
    <rPh sb="1" eb="3">
      <t>ヨウシキ</t>
    </rPh>
    <rPh sb="3" eb="4">
      <t>ダイ</t>
    </rPh>
    <rPh sb="5" eb="6">
      <t>ゴウ</t>
    </rPh>
    <phoneticPr fontId="9"/>
  </si>
  <si>
    <t>附属明細書</t>
    <rPh sb="0" eb="2">
      <t>フゾク</t>
    </rPh>
    <rPh sb="2" eb="5">
      <t>メイサイショ</t>
    </rPh>
    <phoneticPr fontId="9"/>
  </si>
  <si>
    <t>１．貸借対照表の内容に関する明細</t>
    <rPh sb="2" eb="4">
      <t>タイシャク</t>
    </rPh>
    <rPh sb="4" eb="7">
      <t>タイショウヒョウ</t>
    </rPh>
    <rPh sb="8" eb="10">
      <t>ナイヨウ</t>
    </rPh>
    <rPh sb="11" eb="12">
      <t>カン</t>
    </rPh>
    <rPh sb="14" eb="16">
      <t>メイサイ</t>
    </rPh>
    <phoneticPr fontId="9"/>
  </si>
  <si>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9"/>
  </si>
  <si>
    <t>（１）資産項目の明細</t>
    <rPh sb="3" eb="5">
      <t>シサン</t>
    </rPh>
    <rPh sb="5" eb="7">
      <t>コウモク</t>
    </rPh>
    <rPh sb="8" eb="10">
      <t>メイサイ</t>
    </rPh>
    <phoneticPr fontId="9"/>
  </si>
  <si>
    <t>①有形固定資産の明細</t>
    <rPh sb="1" eb="3">
      <t>ユウケイ</t>
    </rPh>
    <rPh sb="3" eb="5">
      <t>コテイ</t>
    </rPh>
    <rPh sb="5" eb="7">
      <t>シサン</t>
    </rPh>
    <rPh sb="8" eb="10">
      <t>メイサイ</t>
    </rPh>
    <phoneticPr fontId="9"/>
  </si>
  <si>
    <t>(単位：円)</t>
    <rPh sb="4" eb="5">
      <t>エン</t>
    </rPh>
    <phoneticPr fontId="5"/>
  </si>
  <si>
    <t>区分</t>
    <rPh sb="0" eb="2">
      <t>クブン</t>
    </rPh>
    <phoneticPr fontId="9"/>
  </si>
  <si>
    <t xml:space="preserve">
前年度末残高
（A）</t>
    <rPh sb="1" eb="4">
      <t>ゼンネンド</t>
    </rPh>
    <rPh sb="4" eb="5">
      <t>マツ</t>
    </rPh>
    <rPh sb="5" eb="7">
      <t>ザンダカ</t>
    </rPh>
    <phoneticPr fontId="16"/>
  </si>
  <si>
    <t xml:space="preserve">
本年度増加額
（B）</t>
    <rPh sb="1" eb="4">
      <t>ホンネンド</t>
    </rPh>
    <rPh sb="4" eb="7">
      <t>ゾウカガク</t>
    </rPh>
    <phoneticPr fontId="16"/>
  </si>
  <si>
    <t xml:space="preserve">
本年度減少額
（C）</t>
    <rPh sb="1" eb="4">
      <t>ホンネンド</t>
    </rPh>
    <rPh sb="4" eb="7">
      <t>ゲンショウガク</t>
    </rPh>
    <phoneticPr fontId="16"/>
  </si>
  <si>
    <t>本年度末残高
（A)＋（B)-（C)
（D）</t>
    <rPh sb="0" eb="3">
      <t>ホンネンド</t>
    </rPh>
    <rPh sb="3" eb="4">
      <t>マツ</t>
    </rPh>
    <rPh sb="4" eb="6">
      <t>ザンダカ</t>
    </rPh>
    <phoneticPr fontId="16"/>
  </si>
  <si>
    <t>本年度末
減価償却累計額
（E)</t>
    <rPh sb="0" eb="1">
      <t>ホン</t>
    </rPh>
    <rPh sb="1" eb="4">
      <t>ネンドマツ</t>
    </rPh>
    <rPh sb="5" eb="7">
      <t>ゲンカ</t>
    </rPh>
    <rPh sb="7" eb="9">
      <t>ショウキャク</t>
    </rPh>
    <rPh sb="9" eb="12">
      <t>ルイケイガク</t>
    </rPh>
    <phoneticPr fontId="16"/>
  </si>
  <si>
    <t xml:space="preserve">
本年度償却額
（F)</t>
    <rPh sb="1" eb="4">
      <t>ホンネンド</t>
    </rPh>
    <rPh sb="4" eb="7">
      <t>ショウキャクガク</t>
    </rPh>
    <phoneticPr fontId="16"/>
  </si>
  <si>
    <t>差引本年度末残高
（D)－（E)
（G)</t>
    <rPh sb="0" eb="2">
      <t>サシヒキ</t>
    </rPh>
    <rPh sb="2" eb="5">
      <t>ホンネンド</t>
    </rPh>
    <rPh sb="5" eb="6">
      <t>マツ</t>
    </rPh>
    <rPh sb="6" eb="8">
      <t>ザンダカ</t>
    </rPh>
    <phoneticPr fontId="9"/>
  </si>
  <si>
    <t xml:space="preserve"> 事業用資産</t>
    <rPh sb="1" eb="4">
      <t>ジギョウヨウ</t>
    </rPh>
    <rPh sb="4" eb="6">
      <t>シサン</t>
    </rPh>
    <phoneticPr fontId="9"/>
  </si>
  <si>
    <t>　  土地</t>
    <rPh sb="3" eb="5">
      <t>トチ</t>
    </rPh>
    <phoneticPr fontId="16"/>
  </si>
  <si>
    <t>　</t>
    <phoneticPr fontId="5"/>
  </si>
  <si>
    <t>　　立木竹</t>
    <rPh sb="2" eb="4">
      <t>タチキ</t>
    </rPh>
    <rPh sb="4" eb="5">
      <t>タケ</t>
    </rPh>
    <phoneticPr fontId="9"/>
  </si>
  <si>
    <t>　　建物</t>
    <rPh sb="2" eb="4">
      <t>タテモノ</t>
    </rPh>
    <phoneticPr fontId="16"/>
  </si>
  <si>
    <t>　　工作物</t>
    <rPh sb="2" eb="5">
      <t>コウサクブツ</t>
    </rPh>
    <phoneticPr fontId="16"/>
  </si>
  <si>
    <t>　　船舶</t>
    <rPh sb="2" eb="4">
      <t>センパク</t>
    </rPh>
    <phoneticPr fontId="9"/>
  </si>
  <si>
    <t>　　浮標等</t>
    <rPh sb="2" eb="4">
      <t>フヒョウ</t>
    </rPh>
    <rPh sb="4" eb="5">
      <t>ナド</t>
    </rPh>
    <phoneticPr fontId="9"/>
  </si>
  <si>
    <t>　　航空機</t>
    <rPh sb="2" eb="5">
      <t>コウクウキ</t>
    </rPh>
    <phoneticPr fontId="9"/>
  </si>
  <si>
    <t>　　その他</t>
    <rPh sb="4" eb="5">
      <t>タ</t>
    </rPh>
    <phoneticPr fontId="16"/>
  </si>
  <si>
    <t>　　建設仮勘定</t>
    <rPh sb="2" eb="4">
      <t>ケンセツ</t>
    </rPh>
    <rPh sb="4" eb="7">
      <t>カリカンジョウ</t>
    </rPh>
    <phoneticPr fontId="9"/>
  </si>
  <si>
    <t xml:space="preserve"> インフラ資産</t>
    <rPh sb="5" eb="7">
      <t>シサン</t>
    </rPh>
    <phoneticPr fontId="9"/>
  </si>
  <si>
    <t>　　土地</t>
    <rPh sb="2" eb="4">
      <t>トチ</t>
    </rPh>
    <phoneticPr fontId="16"/>
  </si>
  <si>
    <t>　　建物</t>
    <rPh sb="2" eb="4">
      <t>タテモノ</t>
    </rPh>
    <phoneticPr fontId="9"/>
  </si>
  <si>
    <t xml:space="preserve"> 物品</t>
    <rPh sb="1" eb="3">
      <t>ブッピン</t>
    </rPh>
    <phoneticPr fontId="16"/>
  </si>
  <si>
    <t>合計</t>
    <rPh sb="0" eb="2">
      <t>ゴウケイ</t>
    </rPh>
    <phoneticPr fontId="1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</si>
  <si>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9"/>
  </si>
  <si>
    <t>生活インフラ・
国土保全</t>
    <rPh sb="0" eb="2">
      <t>セイカツ</t>
    </rPh>
    <rPh sb="8" eb="10">
      <t>コクド</t>
    </rPh>
    <rPh sb="10" eb="12">
      <t>ホゼン</t>
    </rPh>
    <phoneticPr fontId="16"/>
  </si>
  <si>
    <t>教育</t>
    <rPh sb="0" eb="2">
      <t>キョウイク</t>
    </rPh>
    <phoneticPr fontId="9"/>
  </si>
  <si>
    <t>福祉</t>
    <rPh sb="0" eb="2">
      <t>フクシ</t>
    </rPh>
    <phoneticPr fontId="9"/>
  </si>
  <si>
    <t>環境衛生</t>
    <rPh sb="0" eb="2">
      <t>カンキョウ</t>
    </rPh>
    <rPh sb="2" eb="4">
      <t>エイセイ</t>
    </rPh>
    <phoneticPr fontId="9"/>
  </si>
  <si>
    <t>産業振興</t>
    <rPh sb="0" eb="2">
      <t>サンギョウ</t>
    </rPh>
    <rPh sb="2" eb="4">
      <t>シンコウ</t>
    </rPh>
    <phoneticPr fontId="9"/>
  </si>
  <si>
    <t>消防</t>
    <rPh sb="0" eb="2">
      <t>ショウボウ</t>
    </rPh>
    <phoneticPr fontId="9"/>
  </si>
  <si>
    <t>総務</t>
    <rPh sb="0" eb="2">
      <t>ソウム</t>
    </rPh>
    <phoneticPr fontId="9"/>
  </si>
  <si>
    <t>合計</t>
    <rPh sb="0" eb="2">
      <t>ゴウケイ</t>
    </rPh>
    <phoneticPr fontId="9"/>
  </si>
  <si>
    <t>③投資及び出資金の明細</t>
    <phoneticPr fontId="5"/>
  </si>
  <si>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</si>
  <si>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</si>
  <si>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</si>
  <si>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</si>
  <si>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</si>
  <si>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</si>
  <si>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</si>
  <si>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</si>
  <si>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</si>
  <si>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　</t>
    <phoneticPr fontId="5"/>
  </si>
  <si>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</si>
  <si>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</si>
  <si>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</si>
  <si>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</si>
  <si>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</si>
  <si>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</si>
  <si>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</si>
  <si>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</si>
  <si>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</si>
  <si>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市場価格のないもののうち連結対象団体（会計）以外に対するもの</t>
    <rPh sb="19" eb="20">
      <t>カイ</t>
    </rPh>
    <rPh sb="20" eb="21">
      <t>ケイ</t>
    </rPh>
    <phoneticPr fontId="5"/>
  </si>
  <si>
    <t>相手先名</t>
    <phoneticPr fontId="5"/>
  </si>
  <si>
    <t>出資金額_x000D_
(A)</t>
  </si>
  <si>
    <t>強制評価減_x000D_
(H)</t>
  </si>
  <si>
    <t>貸借対照表計上額_x000D_
(A) - (H)_x000D_
(I)</t>
  </si>
  <si>
    <t>④基金の明細</t>
    <phoneticPr fontId="5"/>
  </si>
  <si>
    <t>種類</t>
  </si>
  <si>
    <t>現金預金</t>
  </si>
  <si>
    <t>有価証券</t>
  </si>
  <si>
    <t>土地</t>
  </si>
  <si>
    <t>その他</t>
  </si>
  <si>
    <t>合計_x000D_
(貸借対照表計上額)</t>
  </si>
  <si>
    <t>⑤貸付金の明細</t>
    <phoneticPr fontId="5"/>
  </si>
  <si>
    <t>相手先名または種別</t>
  </si>
  <si>
    <t>長期貸付金</t>
  </si>
  <si>
    <t>短期貸付金</t>
  </si>
  <si>
    <t>(参考)_x000D_
貸付金計</t>
  </si>
  <si>
    <t>貸借対照表計上額</t>
  </si>
  <si>
    <t>徴収不能引当金_x000D_
計上額</t>
  </si>
  <si>
    <t>　</t>
    <phoneticPr fontId="5"/>
  </si>
  <si>
    <t>⑥長期延滞債権の明細</t>
    <phoneticPr fontId="5"/>
  </si>
  <si>
    <t>【貸付金】</t>
  </si>
  <si>
    <t>【未収金】</t>
  </si>
  <si>
    <t>小計</t>
  </si>
  <si>
    <t>⑦未収金の明細</t>
    <phoneticPr fontId="5"/>
  </si>
  <si>
    <t>（２）負債項目の明細</t>
    <rPh sb="3" eb="5">
      <t>フサイ</t>
    </rPh>
    <phoneticPr fontId="5"/>
  </si>
  <si>
    <t>①地方債等（借入先別）の明細</t>
    <phoneticPr fontId="5"/>
  </si>
  <si>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</si>
  <si>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</si>
  <si>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</si>
  <si>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</si>
  <si>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</si>
  <si>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</si>
  <si>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</si>
  <si>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</si>
  <si>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</si>
  <si>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</si>
  <si>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</si>
  <si>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</si>
  <si>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</si>
  <si>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一般単独事業</t>
  </si>
  <si>
    <t>　その他</t>
  </si>
  <si>
    <t>【特別分】</t>
  </si>
  <si>
    <t>　臨時財政対策債</t>
  </si>
  <si>
    <t>　減税補てん債</t>
  </si>
  <si>
    <t>　退職手当債</t>
  </si>
  <si>
    <t>　合計</t>
  </si>
  <si>
    <t>②地方債等（利率別）の明細</t>
    <phoneticPr fontId="5"/>
  </si>
  <si>
    <t>1.5%以下</t>
  </si>
  <si>
    <t>1.5%超_x000D_
2.0%以下</t>
  </si>
  <si>
    <t>2.0%超_x000D_
2.5%以下</t>
  </si>
  <si>
    <t>2.5%超_x000D_
3.0%以下</t>
  </si>
  <si>
    <t>3.0%超_x000D_
3.5%以下</t>
  </si>
  <si>
    <t>3.5%超_x000D_
4.0%以下</t>
  </si>
  <si>
    <t>4.0%超</t>
  </si>
  <si>
    <t>(参考)_x000D_
加重平均_x000D_
利率</t>
  </si>
  <si>
    <t>③地方債等（返済期間別）の明細</t>
    <phoneticPr fontId="5"/>
  </si>
  <si>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</si>
  <si>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</si>
  <si>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</si>
  <si>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</si>
  <si>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</si>
  <si>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</si>
  <si>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</si>
  <si>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</si>
  <si>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</si>
  <si>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特定の契約条項が_x000D_
付された地方債等残高</t>
  </si>
  <si>
    <t>契約条項の概要</t>
  </si>
  <si>
    <t>⑤引当金の明細</t>
    <phoneticPr fontId="5"/>
  </si>
  <si>
    <t>区分</t>
  </si>
  <si>
    <t>前年度末残高</t>
  </si>
  <si>
    <t>本年度増加額</t>
  </si>
  <si>
    <t>本年度減少額</t>
  </si>
  <si>
    <t>本年度末残高</t>
  </si>
  <si>
    <t>目的使用</t>
  </si>
  <si>
    <t>退職手当引当金</t>
    <rPh sb="0" eb="2">
      <t>タイショク</t>
    </rPh>
    <rPh sb="2" eb="4">
      <t>テアテ</t>
    </rPh>
    <rPh sb="4" eb="6">
      <t>ヒキアテ</t>
    </rPh>
    <rPh sb="6" eb="7">
      <t>キン</t>
    </rPh>
    <phoneticPr fontId="5"/>
  </si>
  <si>
    <t>賞与引当金</t>
    <rPh sb="0" eb="2">
      <t>ショウヨ</t>
    </rPh>
    <rPh sb="2" eb="4">
      <t>ヒキアテ</t>
    </rPh>
    <rPh sb="4" eb="5">
      <t>キン</t>
    </rPh>
    <phoneticPr fontId="5"/>
  </si>
  <si>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</si>
  <si>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phoneticPr fontId="5"/>
  </si>
  <si>
    <t>名称</t>
  </si>
  <si>
    <t>相手先</t>
  </si>
  <si>
    <t>支出目的</t>
  </si>
  <si>
    <t>計</t>
  </si>
  <si>
    <t>その他の補助金等</t>
  </si>
  <si>
    <t>３．純資産変動計算書の内容に関する明細</t>
    <rPh sb="2" eb="5">
      <t>ジュンシサン</t>
    </rPh>
    <rPh sb="5" eb="7">
      <t>ヘンドウ</t>
    </rPh>
    <rPh sb="7" eb="9">
      <t>ケイサン</t>
    </rPh>
    <rPh sb="9" eb="10">
      <t>ショ</t>
    </rPh>
    <rPh sb="11" eb="13">
      <t>ナイヨウ</t>
    </rPh>
    <rPh sb="14" eb="15">
      <t>カン</t>
    </rPh>
    <rPh sb="17" eb="19">
      <t>メイサイ</t>
    </rPh>
    <phoneticPr fontId="9"/>
  </si>
  <si>
    <t>（１）財源の明細</t>
    <phoneticPr fontId="5"/>
  </si>
  <si>
    <t>会計</t>
  </si>
  <si>
    <t>財源の内容</t>
  </si>
  <si>
    <t>一般会計</t>
    <phoneticPr fontId="5"/>
  </si>
  <si>
    <t>税収等</t>
  </si>
  <si>
    <t>国県等補助金</t>
  </si>
  <si>
    <t>資本的_x000D_
補助金</t>
  </si>
  <si>
    <t>経常的_x000D_
補助金</t>
  </si>
  <si>
    <t>一般会計等　合計</t>
    <rPh sb="0" eb="2">
      <t>イッパン</t>
    </rPh>
    <rPh sb="2" eb="4">
      <t>カイケイ</t>
    </rPh>
    <rPh sb="4" eb="5">
      <t>トウ</t>
    </rPh>
    <phoneticPr fontId="5"/>
  </si>
  <si>
    <t>（２）財源情報の明細</t>
    <rPh sb="5" eb="7">
      <t>ジョウホウ</t>
    </rPh>
    <phoneticPr fontId="5"/>
  </si>
  <si>
    <t>内訳</t>
  </si>
  <si>
    <t>地方債等</t>
  </si>
  <si>
    <t>有形固定資産等の増加</t>
  </si>
  <si>
    <t>貸付金・基金等の増加</t>
  </si>
  <si>
    <t>４．資金収支計算書の内容に関する明細</t>
    <rPh sb="2" eb="4">
      <t>シキン</t>
    </rPh>
    <rPh sb="4" eb="6">
      <t>シュウシ</t>
    </rPh>
    <rPh sb="6" eb="8">
      <t>ケイサン</t>
    </rPh>
    <rPh sb="8" eb="9">
      <t>ショ</t>
    </rPh>
    <rPh sb="10" eb="12">
      <t>ナイヨウ</t>
    </rPh>
    <rPh sb="13" eb="14">
      <t>カン</t>
    </rPh>
    <rPh sb="16" eb="18">
      <t>メイサイ</t>
    </rPh>
    <phoneticPr fontId="5"/>
  </si>
  <si>
    <t>資金の明細</t>
  </si>
  <si>
    <t>一般会計等　合計</t>
    <rPh sb="0" eb="2">
      <t>イッパン</t>
    </rPh>
    <rPh sb="2" eb="5">
      <t>カイケイトウ</t>
    </rPh>
    <phoneticPr fontId="5"/>
  </si>
  <si>
    <t>徴収不能引当金計上額</t>
    <phoneticPr fontId="5"/>
  </si>
  <si>
    <t>徴収不能引当金</t>
  </si>
  <si>
    <t>④特定の契約条項が付された地方債等の概要</t>
    <phoneticPr fontId="5"/>
  </si>
  <si>
    <t>国庫支出金</t>
    <rPh sb="0" eb="2">
      <t>コッコ</t>
    </rPh>
    <rPh sb="2" eb="5">
      <t>シシュツキン</t>
    </rPh>
    <phoneticPr fontId="5"/>
  </si>
  <si>
    <t>県支出金</t>
    <rPh sb="0" eb="1">
      <t>ケン</t>
    </rPh>
    <rPh sb="1" eb="4">
      <t>シシュツキン</t>
    </rPh>
    <phoneticPr fontId="5"/>
  </si>
  <si>
    <t>税収等</t>
    <phoneticPr fontId="5"/>
  </si>
  <si>
    <t>国県等補助金</t>
    <phoneticPr fontId="5"/>
  </si>
  <si>
    <t>市場価格のないもののうち連結対象団体（会計）に対するもの</t>
    <rPh sb="19" eb="20">
      <t>カイ</t>
    </rPh>
    <rPh sb="20" eb="21">
      <t>ケイ</t>
    </rPh>
    <phoneticPr fontId="5"/>
  </si>
  <si>
    <t>他団体への公共施設等整備補助金等_x000D_
(所有外資産分)</t>
    <phoneticPr fontId="5"/>
  </si>
  <si>
    <t>地方債等残高（一般会計のみ）</t>
    <rPh sb="7" eb="9">
      <t>イッパン</t>
    </rPh>
    <rPh sb="9" eb="11">
      <t>カイケイ</t>
    </rPh>
    <phoneticPr fontId="5"/>
  </si>
  <si>
    <t>損失補償等引当金</t>
    <rPh sb="0" eb="2">
      <t>ソンシツ</t>
    </rPh>
    <rPh sb="2" eb="5">
      <t>ホショウトウ</t>
    </rPh>
    <rPh sb="5" eb="7">
      <t>ヒキアテ</t>
    </rPh>
    <rPh sb="7" eb="8">
      <t>キン</t>
    </rPh>
    <phoneticPr fontId="5"/>
  </si>
  <si>
    <t>※【通常分】は資産形成のための地方債、【特別分】は資産形成以外の地方債をいいます。</t>
    <rPh sb="2" eb="4">
      <t>ツウジョウ</t>
    </rPh>
    <rPh sb="4" eb="5">
      <t>ブン</t>
    </rPh>
    <rPh sb="7" eb="9">
      <t>シサン</t>
    </rPh>
    <rPh sb="9" eb="11">
      <t>ケイセイ</t>
    </rPh>
    <rPh sb="15" eb="18">
      <t>チホウサイ</t>
    </rPh>
    <rPh sb="20" eb="22">
      <t>トクベツ</t>
    </rPh>
    <rPh sb="22" eb="23">
      <t>ブン</t>
    </rPh>
    <rPh sb="25" eb="27">
      <t>シサン</t>
    </rPh>
    <rPh sb="27" eb="29">
      <t>ケイセイ</t>
    </rPh>
    <rPh sb="29" eb="31">
      <t>イガイ</t>
    </rPh>
    <rPh sb="32" eb="35">
      <t>チホウサイ</t>
    </rPh>
    <phoneticPr fontId="5"/>
  </si>
  <si>
    <t>-</t>
  </si>
  <si>
    <t>　　その他</t>
    <rPh sb="4" eb="5">
      <t>タ</t>
    </rPh>
    <phoneticPr fontId="5"/>
  </si>
  <si>
    <t>宮古地区広域行政組合</t>
  </si>
  <si>
    <t>　　該当なし</t>
    <rPh sb="2" eb="4">
      <t>ガイトウ</t>
    </rPh>
    <phoneticPr fontId="5"/>
  </si>
  <si>
    <t>後期高齢者医療療養給付費負担金</t>
  </si>
  <si>
    <t>岩手県市町村総合事務組合負担金</t>
  </si>
  <si>
    <t>宮古地区広域行政組合負担金</t>
  </si>
  <si>
    <t>いわて地域農業マスタープラン実践支援事業補助金</t>
  </si>
  <si>
    <t>宮古地区地域生活支援事業負担金</t>
  </si>
  <si>
    <t>中山間地域等直接支払交付金</t>
  </si>
  <si>
    <t>投資損失引当金</t>
    <rPh sb="0" eb="7">
      <t>トウシソンシツヒキアテキン</t>
    </rPh>
    <phoneticPr fontId="5"/>
  </si>
  <si>
    <t>　</t>
  </si>
  <si>
    <t>徴収不能引当金計上額</t>
  </si>
  <si>
    <t>田野畑村観光振興企業経営改善支援補助金</t>
  </si>
  <si>
    <t>住民税非課税世帯等臨時特別給付金</t>
  </si>
  <si>
    <t>田野畑村地域公共交通活性化協議会補助金</t>
  </si>
  <si>
    <t>田野畑村社会福祉協議会運営費補助金</t>
  </si>
  <si>
    <t>田野畑村社会福祉協議会</t>
  </si>
  <si>
    <t>三陸鉄道運営費補助金</t>
  </si>
  <si>
    <t>岩手県市町村総合事務組合</t>
  </si>
  <si>
    <t>派遣指導主事負担金</t>
  </si>
  <si>
    <t>たのはた産品消費拡大支援事業費補助金</t>
  </si>
  <si>
    <t>一般会計、現金及び要求払預金</t>
    <rPh sb="0" eb="2">
      <t>イッパン</t>
    </rPh>
    <rPh sb="2" eb="4">
      <t>カイケイ</t>
    </rPh>
    <rPh sb="5" eb="7">
      <t>ゲンキン</t>
    </rPh>
    <rPh sb="7" eb="8">
      <t>オヨ</t>
    </rPh>
    <rPh sb="9" eb="12">
      <t>ヨウキュウバラ</t>
    </rPh>
    <rPh sb="12" eb="14">
      <t>ヨキン</t>
    </rPh>
    <phoneticPr fontId="6"/>
  </si>
  <si>
    <t>東北電力㈱</t>
    <rPh sb="0" eb="2">
      <t>トウホク</t>
    </rPh>
    <rPh sb="2" eb="4">
      <t>デンリョク</t>
    </rPh>
    <phoneticPr fontId="5"/>
  </si>
  <si>
    <t>㈱陸中たのはた</t>
    <rPh sb="1" eb="3">
      <t>リクチュウ</t>
    </rPh>
    <phoneticPr fontId="8"/>
  </si>
  <si>
    <t>㈱甘竹田野畑</t>
    <rPh sb="1" eb="2">
      <t>アマ</t>
    </rPh>
    <rPh sb="2" eb="3">
      <t>タケ</t>
    </rPh>
    <rPh sb="3" eb="6">
      <t>タノハタ</t>
    </rPh>
    <phoneticPr fontId="8"/>
  </si>
  <si>
    <t>㈱サンマッシュ田野畑</t>
    <rPh sb="7" eb="10">
      <t>タノハタ</t>
    </rPh>
    <phoneticPr fontId="8"/>
  </si>
  <si>
    <t>(一社)田野畑村産業開発公社</t>
    <rPh sb="1" eb="2">
      <t>イチ</t>
    </rPh>
    <rPh sb="2" eb="3">
      <t>シャ</t>
    </rPh>
    <rPh sb="4" eb="7">
      <t>タノハタ</t>
    </rPh>
    <rPh sb="7" eb="8">
      <t>ムラ</t>
    </rPh>
    <rPh sb="8" eb="10">
      <t>サンギョウ</t>
    </rPh>
    <rPh sb="10" eb="12">
      <t>カイハツ</t>
    </rPh>
    <rPh sb="12" eb="14">
      <t>コウシャ</t>
    </rPh>
    <phoneticPr fontId="8"/>
  </si>
  <si>
    <t>㈱アイビーシー岩手放送</t>
    <rPh sb="7" eb="9">
      <t>イワテ</t>
    </rPh>
    <rPh sb="9" eb="11">
      <t>ホウソウ</t>
    </rPh>
    <phoneticPr fontId="8"/>
  </si>
  <si>
    <t>㈱岩手日報社</t>
    <rPh sb="1" eb="3">
      <t>イワテ</t>
    </rPh>
    <rPh sb="3" eb="6">
      <t>ニッポウシャ</t>
    </rPh>
    <phoneticPr fontId="8"/>
  </si>
  <si>
    <t>㈱いわちく</t>
    <phoneticPr fontId="8"/>
  </si>
  <si>
    <t>三陸鉄道㈱</t>
    <rPh sb="0" eb="2">
      <t>サンリク</t>
    </rPh>
    <rPh sb="2" eb="4">
      <t>テツドウ</t>
    </rPh>
    <phoneticPr fontId="8"/>
  </si>
  <si>
    <t>㈱岩手県市町村職員保健保養施設運営管理機構</t>
    <rPh sb="1" eb="4">
      <t>イワテケン</t>
    </rPh>
    <rPh sb="4" eb="7">
      <t>シチョウソン</t>
    </rPh>
    <rPh sb="7" eb="9">
      <t>ショクイン</t>
    </rPh>
    <rPh sb="9" eb="11">
      <t>ホケン</t>
    </rPh>
    <rPh sb="11" eb="13">
      <t>ホヨウ</t>
    </rPh>
    <rPh sb="13" eb="15">
      <t>シセツ</t>
    </rPh>
    <rPh sb="15" eb="17">
      <t>ウンエイ</t>
    </rPh>
    <rPh sb="17" eb="19">
      <t>カンリ</t>
    </rPh>
    <rPh sb="19" eb="21">
      <t>キコウ</t>
    </rPh>
    <phoneticPr fontId="9"/>
  </si>
  <si>
    <t>全国漁業信用基金協会</t>
    <rPh sb="0" eb="2">
      <t>ゼンコク</t>
    </rPh>
    <rPh sb="2" eb="4">
      <t>ギョギョウ</t>
    </rPh>
    <rPh sb="4" eb="6">
      <t>シンヨウ</t>
    </rPh>
    <rPh sb="6" eb="8">
      <t>キキン</t>
    </rPh>
    <rPh sb="8" eb="10">
      <t>キョウカイ</t>
    </rPh>
    <phoneticPr fontId="8"/>
  </si>
  <si>
    <t>岩手県農業信用基金協会</t>
    <rPh sb="0" eb="3">
      <t>イワテケン</t>
    </rPh>
    <rPh sb="3" eb="5">
      <t>ノウギョウ</t>
    </rPh>
    <rPh sb="5" eb="7">
      <t>シンヨウ</t>
    </rPh>
    <rPh sb="7" eb="9">
      <t>キキン</t>
    </rPh>
    <rPh sb="9" eb="11">
      <t>キョウカイ</t>
    </rPh>
    <phoneticPr fontId="8"/>
  </si>
  <si>
    <t>田野畑村森林組合</t>
    <rPh sb="0" eb="4">
      <t>タノハタムラ</t>
    </rPh>
    <rPh sb="4" eb="6">
      <t>シンリン</t>
    </rPh>
    <rPh sb="6" eb="8">
      <t>クミアイ</t>
    </rPh>
    <phoneticPr fontId="8"/>
  </si>
  <si>
    <t>(公社)岩手県農畜産物価格安定基金協会</t>
    <rPh sb="1" eb="2">
      <t>コウ</t>
    </rPh>
    <rPh sb="2" eb="3">
      <t>シャ</t>
    </rPh>
    <rPh sb="4" eb="7">
      <t>イワテケン</t>
    </rPh>
    <rPh sb="7" eb="9">
      <t>ノウチク</t>
    </rPh>
    <rPh sb="9" eb="11">
      <t>サンブツ</t>
    </rPh>
    <rPh sb="11" eb="13">
      <t>カカク</t>
    </rPh>
    <rPh sb="13" eb="15">
      <t>アンテイ</t>
    </rPh>
    <rPh sb="15" eb="17">
      <t>キキン</t>
    </rPh>
    <rPh sb="17" eb="19">
      <t>キョウカイ</t>
    </rPh>
    <phoneticPr fontId="9"/>
  </si>
  <si>
    <t>(公社)岩手県農産物改良種苗センター</t>
    <rPh sb="1" eb="2">
      <t>コウ</t>
    </rPh>
    <rPh sb="2" eb="3">
      <t>シャ</t>
    </rPh>
    <rPh sb="4" eb="7">
      <t>イワテケン</t>
    </rPh>
    <rPh sb="7" eb="10">
      <t>ノウサンブツ</t>
    </rPh>
    <rPh sb="10" eb="12">
      <t>カイリョウ</t>
    </rPh>
    <rPh sb="12" eb="14">
      <t>シュビョウ</t>
    </rPh>
    <phoneticPr fontId="9"/>
  </si>
  <si>
    <t>地方公共団体金融機構</t>
    <rPh sb="0" eb="2">
      <t>チホウ</t>
    </rPh>
    <rPh sb="2" eb="4">
      <t>コウキョウ</t>
    </rPh>
    <rPh sb="4" eb="6">
      <t>ダンタイ</t>
    </rPh>
    <rPh sb="6" eb="8">
      <t>キンユウ</t>
    </rPh>
    <rPh sb="8" eb="10">
      <t>キコウ</t>
    </rPh>
    <phoneticPr fontId="9"/>
  </si>
  <si>
    <t>岩手県信用保証協会</t>
    <rPh sb="0" eb="3">
      <t>イワテケン</t>
    </rPh>
    <rPh sb="3" eb="5">
      <t>シンヨウ</t>
    </rPh>
    <rPh sb="5" eb="7">
      <t>ホショウ</t>
    </rPh>
    <rPh sb="7" eb="9">
      <t>キョウカイ</t>
    </rPh>
    <phoneticPr fontId="8"/>
  </si>
  <si>
    <t>(公財)岩手県水産振興基金</t>
    <rPh sb="1" eb="2">
      <t>コウ</t>
    </rPh>
    <rPh sb="2" eb="3">
      <t>ザイ</t>
    </rPh>
    <rPh sb="4" eb="7">
      <t>イワテケン</t>
    </rPh>
    <rPh sb="7" eb="9">
      <t>スイサン</t>
    </rPh>
    <rPh sb="9" eb="11">
      <t>シンコウ</t>
    </rPh>
    <rPh sb="11" eb="13">
      <t>キキン</t>
    </rPh>
    <phoneticPr fontId="9"/>
  </si>
  <si>
    <t>(公財)岩手県土木技術振興協会</t>
    <rPh sb="1" eb="2">
      <t>コウ</t>
    </rPh>
    <rPh sb="2" eb="3">
      <t>ザイ</t>
    </rPh>
    <rPh sb="4" eb="7">
      <t>イワテケン</t>
    </rPh>
    <rPh sb="7" eb="9">
      <t>ドボク</t>
    </rPh>
    <rPh sb="9" eb="11">
      <t>ギジュツ</t>
    </rPh>
    <rPh sb="11" eb="13">
      <t>シンコウ</t>
    </rPh>
    <rPh sb="13" eb="15">
      <t>キョウカイ</t>
    </rPh>
    <phoneticPr fontId="9"/>
  </si>
  <si>
    <t>(公財)いわて愛の健康づくり財団</t>
    <rPh sb="1" eb="2">
      <t>コウ</t>
    </rPh>
    <rPh sb="2" eb="3">
      <t>ザイ</t>
    </rPh>
    <rPh sb="7" eb="8">
      <t>アイ</t>
    </rPh>
    <rPh sb="9" eb="11">
      <t>ケンコウ</t>
    </rPh>
    <rPh sb="14" eb="16">
      <t>ザイダン</t>
    </rPh>
    <phoneticPr fontId="9"/>
  </si>
  <si>
    <t>(公財)いわて産業振興センター</t>
    <rPh sb="1" eb="2">
      <t>コウ</t>
    </rPh>
    <rPh sb="2" eb="3">
      <t>ザイ</t>
    </rPh>
    <phoneticPr fontId="9"/>
  </si>
  <si>
    <t>(公財)いきいき岩手支援財団</t>
    <rPh sb="1" eb="2">
      <t>コウ</t>
    </rPh>
    <rPh sb="2" eb="3">
      <t>ザイ</t>
    </rPh>
    <phoneticPr fontId="9"/>
  </si>
  <si>
    <t>(公財)岩手県国際交流協会</t>
    <rPh sb="1" eb="2">
      <t>コウ</t>
    </rPh>
    <rPh sb="2" eb="3">
      <t>ザイ</t>
    </rPh>
    <rPh sb="4" eb="7">
      <t>イワテケン</t>
    </rPh>
    <rPh sb="7" eb="9">
      <t>コクサイ</t>
    </rPh>
    <rPh sb="9" eb="11">
      <t>コウリュウ</t>
    </rPh>
    <rPh sb="11" eb="13">
      <t>キョウカイ</t>
    </rPh>
    <phoneticPr fontId="9"/>
  </si>
  <si>
    <t>(公財)岩手県林業労働対策基金</t>
    <rPh sb="1" eb="2">
      <t>コウ</t>
    </rPh>
    <rPh sb="2" eb="3">
      <t>ザイ</t>
    </rPh>
    <rPh sb="4" eb="7">
      <t>イワテケン</t>
    </rPh>
    <rPh sb="7" eb="9">
      <t>リンギョウ</t>
    </rPh>
    <rPh sb="9" eb="11">
      <t>ロウドウ</t>
    </rPh>
    <rPh sb="11" eb="13">
      <t>タイサク</t>
    </rPh>
    <rPh sb="13" eb="15">
      <t>キキン</t>
    </rPh>
    <phoneticPr fontId="9"/>
  </si>
  <si>
    <t>(公財)岩手県漁業担い手育成基金</t>
    <rPh sb="1" eb="2">
      <t>コウ</t>
    </rPh>
    <rPh sb="2" eb="3">
      <t>ザイ</t>
    </rPh>
    <rPh sb="4" eb="7">
      <t>イワテケン</t>
    </rPh>
    <rPh sb="7" eb="9">
      <t>ギョギョウ</t>
    </rPh>
    <rPh sb="9" eb="10">
      <t>ニナ</t>
    </rPh>
    <rPh sb="11" eb="12">
      <t>テ</t>
    </rPh>
    <rPh sb="12" eb="14">
      <t>イクセイ</t>
    </rPh>
    <rPh sb="14" eb="16">
      <t>キキン</t>
    </rPh>
    <phoneticPr fontId="9"/>
  </si>
  <si>
    <t>(公社)岩手県農業公社</t>
    <rPh sb="1" eb="2">
      <t>コウ</t>
    </rPh>
    <phoneticPr fontId="9"/>
  </si>
  <si>
    <t>(一財)クリーンいわて事業団</t>
    <rPh sb="1" eb="2">
      <t>イチ</t>
    </rPh>
    <rPh sb="2" eb="3">
      <t>ザイ</t>
    </rPh>
    <rPh sb="11" eb="14">
      <t>ジギョウダン</t>
    </rPh>
    <phoneticPr fontId="9"/>
  </si>
  <si>
    <t>(公財)いわてリハビリテーションセンター</t>
    <rPh sb="1" eb="2">
      <t>コウ</t>
    </rPh>
    <rPh sb="2" eb="3">
      <t>ザイ</t>
    </rPh>
    <phoneticPr fontId="9"/>
  </si>
  <si>
    <t>(公財)岩手県暴力団追放推進センター</t>
    <rPh sb="1" eb="2">
      <t>コウ</t>
    </rPh>
    <rPh sb="2" eb="3">
      <t>ザイ</t>
    </rPh>
    <rPh sb="4" eb="7">
      <t>イワテケン</t>
    </rPh>
    <rPh sb="7" eb="9">
      <t>ボウリョク</t>
    </rPh>
    <rPh sb="9" eb="10">
      <t>ダン</t>
    </rPh>
    <rPh sb="10" eb="12">
      <t>ツイホウ</t>
    </rPh>
    <rPh sb="12" eb="14">
      <t>スイシン</t>
    </rPh>
    <phoneticPr fontId="9"/>
  </si>
  <si>
    <t>(公財)ふるさといわて定住財団</t>
    <rPh sb="1" eb="2">
      <t>コウ</t>
    </rPh>
    <rPh sb="2" eb="3">
      <t>ザイ</t>
    </rPh>
    <rPh sb="11" eb="13">
      <t>テイジュウ</t>
    </rPh>
    <rPh sb="13" eb="15">
      <t>ザイダン</t>
    </rPh>
    <phoneticPr fontId="9"/>
  </si>
  <si>
    <t>(公財)さんりく基金</t>
    <rPh sb="1" eb="2">
      <t>コウ</t>
    </rPh>
    <phoneticPr fontId="9"/>
  </si>
  <si>
    <t>(一財)新渡戸基金</t>
    <rPh sb="1" eb="2">
      <t>イチ</t>
    </rPh>
    <rPh sb="2" eb="3">
      <t>ザイ</t>
    </rPh>
    <rPh sb="4" eb="7">
      <t>ニトベ</t>
    </rPh>
    <rPh sb="7" eb="9">
      <t>キキン</t>
    </rPh>
    <phoneticPr fontId="9"/>
  </si>
  <si>
    <t>財政調整基金</t>
    <rPh sb="0" eb="2">
      <t>ザイセイ</t>
    </rPh>
    <rPh sb="2" eb="4">
      <t>チョウセイ</t>
    </rPh>
    <rPh sb="4" eb="6">
      <t>キキン</t>
    </rPh>
    <phoneticPr fontId="8"/>
  </si>
  <si>
    <t>減債基金</t>
    <rPh sb="0" eb="2">
      <t>ゲンサイ</t>
    </rPh>
    <rPh sb="2" eb="4">
      <t>キキン</t>
    </rPh>
    <phoneticPr fontId="8"/>
  </si>
  <si>
    <t>田野畑むらづくり基金</t>
    <rPh sb="0" eb="3">
      <t>タノハタ</t>
    </rPh>
    <rPh sb="8" eb="10">
      <t>キキン</t>
    </rPh>
    <phoneticPr fontId="8"/>
  </si>
  <si>
    <t>土地開発基金（現金・預金）</t>
    <rPh sb="0" eb="2">
      <t>トチ</t>
    </rPh>
    <rPh sb="2" eb="4">
      <t>カイハツ</t>
    </rPh>
    <rPh sb="4" eb="6">
      <t>キキン</t>
    </rPh>
    <rPh sb="7" eb="9">
      <t>ゲンキン</t>
    </rPh>
    <rPh sb="10" eb="12">
      <t>ヨキン</t>
    </rPh>
    <phoneticPr fontId="8"/>
  </si>
  <si>
    <t>土地開発基金（土地）</t>
    <rPh sb="0" eb="2">
      <t>トチ</t>
    </rPh>
    <rPh sb="2" eb="4">
      <t>カイハツ</t>
    </rPh>
    <rPh sb="4" eb="6">
      <t>キキン</t>
    </rPh>
    <rPh sb="7" eb="9">
      <t>トチ</t>
    </rPh>
    <phoneticPr fontId="8"/>
  </si>
  <si>
    <t>村民研修基金</t>
    <rPh sb="0" eb="2">
      <t>ソンミン</t>
    </rPh>
    <rPh sb="2" eb="4">
      <t>ケンシュウ</t>
    </rPh>
    <rPh sb="4" eb="6">
      <t>キキン</t>
    </rPh>
    <phoneticPr fontId="8"/>
  </si>
  <si>
    <t>ふるさと基金</t>
    <rPh sb="4" eb="6">
      <t>キキン</t>
    </rPh>
    <phoneticPr fontId="8"/>
  </si>
  <si>
    <t>福祉基金</t>
    <rPh sb="0" eb="2">
      <t>フクシ</t>
    </rPh>
    <rPh sb="2" eb="4">
      <t>キキン</t>
    </rPh>
    <phoneticPr fontId="8"/>
  </si>
  <si>
    <t>花笑みの村基金</t>
    <rPh sb="0" eb="1">
      <t>ハナ</t>
    </rPh>
    <rPh sb="1" eb="2">
      <t>エ</t>
    </rPh>
    <rPh sb="4" eb="5">
      <t>ムラ</t>
    </rPh>
    <rPh sb="5" eb="7">
      <t>キキン</t>
    </rPh>
    <phoneticPr fontId="8"/>
  </si>
  <si>
    <t>庁舎及び公共施設整備基金</t>
    <rPh sb="0" eb="2">
      <t>チョウシャ</t>
    </rPh>
    <rPh sb="2" eb="3">
      <t>オヨ</t>
    </rPh>
    <rPh sb="4" eb="6">
      <t>コウキョウ</t>
    </rPh>
    <rPh sb="6" eb="8">
      <t>シセツ</t>
    </rPh>
    <rPh sb="8" eb="10">
      <t>セイビ</t>
    </rPh>
    <rPh sb="10" eb="12">
      <t>キキン</t>
    </rPh>
    <phoneticPr fontId="8"/>
  </si>
  <si>
    <t>育英の森造成基金</t>
    <rPh sb="0" eb="2">
      <t>イクエイ</t>
    </rPh>
    <rPh sb="3" eb="4">
      <t>モリ</t>
    </rPh>
    <rPh sb="4" eb="6">
      <t>ゾウセイ</t>
    </rPh>
    <rPh sb="6" eb="8">
      <t>キキン</t>
    </rPh>
    <phoneticPr fontId="8"/>
  </si>
  <si>
    <t>思惟の森交流基金</t>
    <rPh sb="0" eb="1">
      <t>シ</t>
    </rPh>
    <rPh sb="1" eb="2">
      <t>イ</t>
    </rPh>
    <rPh sb="3" eb="4">
      <t>モリ</t>
    </rPh>
    <rPh sb="4" eb="6">
      <t>コウリュウ</t>
    </rPh>
    <rPh sb="6" eb="8">
      <t>キキン</t>
    </rPh>
    <phoneticPr fontId="8"/>
  </si>
  <si>
    <t>森林環境譲与税基金</t>
    <rPh sb="0" eb="4">
      <t>シンリンカンキョウ</t>
    </rPh>
    <rPh sb="4" eb="6">
      <t>ジョウヨ</t>
    </rPh>
    <rPh sb="6" eb="7">
      <t>ゼイ</t>
    </rPh>
    <rPh sb="7" eb="9">
      <t>キキン</t>
    </rPh>
    <phoneticPr fontId="3"/>
  </si>
  <si>
    <t>東日本大震災災害復興基金</t>
    <rPh sb="0" eb="1">
      <t>ヒガシ</t>
    </rPh>
    <rPh sb="1" eb="3">
      <t>ニホン</t>
    </rPh>
    <rPh sb="3" eb="6">
      <t>ダイシンサイ</t>
    </rPh>
    <rPh sb="6" eb="8">
      <t>サイガイ</t>
    </rPh>
    <rPh sb="8" eb="10">
      <t>フッコウ</t>
    </rPh>
    <rPh sb="10" eb="12">
      <t>キキン</t>
    </rPh>
    <phoneticPr fontId="8"/>
  </si>
  <si>
    <t>岩手県収入証紙購入基金（現金）</t>
    <rPh sb="0" eb="3">
      <t>イワテケン</t>
    </rPh>
    <rPh sb="3" eb="5">
      <t>シュウニュウ</t>
    </rPh>
    <rPh sb="5" eb="7">
      <t>ショウシ</t>
    </rPh>
    <rPh sb="7" eb="9">
      <t>コウニュウ</t>
    </rPh>
    <rPh sb="9" eb="11">
      <t>キキン</t>
    </rPh>
    <rPh sb="12" eb="14">
      <t>ゲンキン</t>
    </rPh>
    <phoneticPr fontId="8"/>
  </si>
  <si>
    <t>岩手県収入証紙購入基金（証紙）</t>
    <rPh sb="0" eb="3">
      <t>イワテケン</t>
    </rPh>
    <rPh sb="3" eb="5">
      <t>シュウニュウ</t>
    </rPh>
    <rPh sb="5" eb="7">
      <t>ショウシ</t>
    </rPh>
    <rPh sb="7" eb="9">
      <t>コウニュウ</t>
    </rPh>
    <rPh sb="9" eb="11">
      <t>キキン</t>
    </rPh>
    <rPh sb="12" eb="14">
      <t>ショウシ</t>
    </rPh>
    <phoneticPr fontId="8"/>
  </si>
  <si>
    <t>福祉医療資金貸付基金</t>
    <rPh sb="0" eb="2">
      <t>フクシ</t>
    </rPh>
    <rPh sb="2" eb="4">
      <t>イリョウ</t>
    </rPh>
    <rPh sb="4" eb="6">
      <t>シキン</t>
    </rPh>
    <rPh sb="6" eb="8">
      <t>カシツケ</t>
    </rPh>
    <rPh sb="8" eb="10">
      <t>キキン</t>
    </rPh>
    <phoneticPr fontId="8"/>
  </si>
  <si>
    <t>ジャクソンベイリー基金</t>
    <rPh sb="9" eb="11">
      <t>キキン</t>
    </rPh>
    <phoneticPr fontId="8"/>
  </si>
  <si>
    <t>田野畑村中小企業振興資金</t>
    <rPh sb="0" eb="4">
      <t>タノハタムラ</t>
    </rPh>
    <rPh sb="4" eb="6">
      <t>チュウショウ</t>
    </rPh>
    <rPh sb="6" eb="8">
      <t>キギョウ</t>
    </rPh>
    <rPh sb="8" eb="10">
      <t>シンコウ</t>
    </rPh>
    <rPh sb="10" eb="12">
      <t>シキン</t>
    </rPh>
    <phoneticPr fontId="16"/>
  </si>
  <si>
    <t>田野畑村産業開発公社貸付金</t>
    <rPh sb="0" eb="4">
      <t>タノハタムラ</t>
    </rPh>
    <rPh sb="4" eb="6">
      <t>サンギョウ</t>
    </rPh>
    <rPh sb="6" eb="8">
      <t>カイハツ</t>
    </rPh>
    <rPh sb="8" eb="10">
      <t>コウシャ</t>
    </rPh>
    <rPh sb="10" eb="12">
      <t>カシツケ</t>
    </rPh>
    <rPh sb="12" eb="13">
      <t>キン</t>
    </rPh>
    <phoneticPr fontId="16"/>
  </si>
  <si>
    <t>育英奨学資金貸付金</t>
    <rPh sb="0" eb="2">
      <t>イクエイ</t>
    </rPh>
    <rPh sb="2" eb="4">
      <t>ショウガク</t>
    </rPh>
    <rPh sb="4" eb="6">
      <t>シキン</t>
    </rPh>
    <rPh sb="6" eb="8">
      <t>カシツケ</t>
    </rPh>
    <rPh sb="8" eb="9">
      <t>キン</t>
    </rPh>
    <phoneticPr fontId="16"/>
  </si>
  <si>
    <t>消費者救済資金貸付金</t>
    <rPh sb="0" eb="3">
      <t>ショウヒシャ</t>
    </rPh>
    <rPh sb="3" eb="5">
      <t>キュウサイ</t>
    </rPh>
    <rPh sb="5" eb="7">
      <t>シキン</t>
    </rPh>
    <rPh sb="7" eb="9">
      <t>カシツケ</t>
    </rPh>
    <rPh sb="9" eb="10">
      <t>キン</t>
    </rPh>
    <phoneticPr fontId="16"/>
  </si>
  <si>
    <t>災害援護資金貸付金</t>
    <rPh sb="0" eb="2">
      <t>サイガイ</t>
    </rPh>
    <rPh sb="2" eb="4">
      <t>エンゴ</t>
    </rPh>
    <rPh sb="4" eb="6">
      <t>シキン</t>
    </rPh>
    <rPh sb="6" eb="8">
      <t>カシツケ</t>
    </rPh>
    <rPh sb="8" eb="9">
      <t>キン</t>
    </rPh>
    <phoneticPr fontId="16"/>
  </si>
  <si>
    <t>株式会社陸中たのはた貸付金</t>
    <phoneticPr fontId="5"/>
  </si>
  <si>
    <t>村民税　個人</t>
    <rPh sb="0" eb="2">
      <t>ソンミン</t>
    </rPh>
    <rPh sb="2" eb="3">
      <t>ゼイ</t>
    </rPh>
    <rPh sb="4" eb="6">
      <t>コジン</t>
    </rPh>
    <phoneticPr fontId="3"/>
  </si>
  <si>
    <t>村民税　法人</t>
    <rPh sb="0" eb="2">
      <t>ソンミン</t>
    </rPh>
    <rPh sb="2" eb="3">
      <t>ゼイ</t>
    </rPh>
    <rPh sb="4" eb="6">
      <t>ホウジン</t>
    </rPh>
    <phoneticPr fontId="3"/>
  </si>
  <si>
    <t>固定資産税</t>
    <rPh sb="0" eb="2">
      <t>コテイ</t>
    </rPh>
    <rPh sb="2" eb="5">
      <t>シサンゼイ</t>
    </rPh>
    <phoneticPr fontId="3"/>
  </si>
  <si>
    <t>軽自動車税</t>
    <rPh sb="0" eb="4">
      <t>ケイジドウシャ</t>
    </rPh>
    <rPh sb="4" eb="5">
      <t>ゼイ</t>
    </rPh>
    <phoneticPr fontId="3"/>
  </si>
  <si>
    <t>負担金　農林水産業費負担金</t>
    <rPh sb="4" eb="6">
      <t>ノウリン</t>
    </rPh>
    <rPh sb="6" eb="8">
      <t>スイサン</t>
    </rPh>
    <rPh sb="8" eb="9">
      <t>ギョウ</t>
    </rPh>
    <rPh sb="9" eb="10">
      <t>ヒ</t>
    </rPh>
    <rPh sb="10" eb="12">
      <t>フタン</t>
    </rPh>
    <rPh sb="12" eb="13">
      <t>キン</t>
    </rPh>
    <phoneticPr fontId="3"/>
  </si>
  <si>
    <t>使用料　土木使用料等</t>
    <rPh sb="0" eb="3">
      <t>シヨウリョウ</t>
    </rPh>
    <rPh sb="4" eb="5">
      <t>ド</t>
    </rPh>
    <rPh sb="5" eb="6">
      <t>モク</t>
    </rPh>
    <rPh sb="6" eb="9">
      <t>シヨウリョウ</t>
    </rPh>
    <rPh sb="9" eb="10">
      <t>トウ</t>
    </rPh>
    <phoneticPr fontId="5"/>
  </si>
  <si>
    <t>財産収入　物品売払収入</t>
    <rPh sb="0" eb="2">
      <t>ザイサン</t>
    </rPh>
    <rPh sb="2" eb="4">
      <t>シュウニュウ</t>
    </rPh>
    <rPh sb="5" eb="7">
      <t>ブッピン</t>
    </rPh>
    <rPh sb="7" eb="9">
      <t>ウリハラ</t>
    </rPh>
    <rPh sb="9" eb="11">
      <t>シュウニュウ</t>
    </rPh>
    <phoneticPr fontId="5"/>
  </si>
  <si>
    <t>諸収入　雑入等</t>
    <rPh sb="0" eb="1">
      <t>ショ</t>
    </rPh>
    <rPh sb="1" eb="3">
      <t>シュウニュウ</t>
    </rPh>
    <rPh sb="4" eb="6">
      <t>ザツニュウ</t>
    </rPh>
    <rPh sb="6" eb="7">
      <t>トウ</t>
    </rPh>
    <phoneticPr fontId="5"/>
  </si>
  <si>
    <t>使用料　土木使用料等</t>
    <rPh sb="0" eb="3">
      <t>シヨウリョウ</t>
    </rPh>
    <rPh sb="4" eb="5">
      <t>ド</t>
    </rPh>
    <rPh sb="5" eb="6">
      <t>モク</t>
    </rPh>
    <rPh sb="6" eb="8">
      <t>シヨウ</t>
    </rPh>
    <rPh sb="8" eb="9">
      <t>リョウ</t>
    </rPh>
    <rPh sb="9" eb="10">
      <t>トウ</t>
    </rPh>
    <phoneticPr fontId="5"/>
  </si>
  <si>
    <t>村税</t>
    <rPh sb="0" eb="2">
      <t>ソンゼイ</t>
    </rPh>
    <phoneticPr fontId="5"/>
  </si>
  <si>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</si>
  <si>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</si>
  <si>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t>
    </rPh>
    <rPh sb="3" eb="6">
      <t>コウフキン</t>
    </rPh>
    <phoneticPr fontId="5"/>
  </si>
  <si>
    <t>株式等譲渡所得割交付金</t>
    <rPh sb="0" eb="2">
      <t>カブシキ</t>
    </rPh>
    <rPh sb="2" eb="3">
      <t>トウ</t>
    </rPh>
    <rPh sb="3" eb="5">
      <t>ジョウト</t>
    </rPh>
    <rPh sb="5" eb="7">
      <t>ショトク</t>
    </rPh>
    <rPh sb="7" eb="8">
      <t>ワ</t>
    </rPh>
    <rPh sb="8" eb="11">
      <t>コウフキン</t>
    </rPh>
    <phoneticPr fontId="5"/>
  </si>
  <si>
    <t>法人事業税交付金</t>
    <rPh sb="0" eb="2">
      <t>ホウジン</t>
    </rPh>
    <rPh sb="2" eb="5">
      <t>ジギョウゼイ</t>
    </rPh>
    <rPh sb="5" eb="8">
      <t>コウフキン</t>
    </rPh>
    <phoneticPr fontId="5"/>
  </si>
  <si>
    <t>地方消費税交付金</t>
    <rPh sb="0" eb="2">
      <t>チホウ</t>
    </rPh>
    <rPh sb="2" eb="5">
      <t>ショウヒゼイ</t>
    </rPh>
    <rPh sb="5" eb="8">
      <t>コウフキン</t>
    </rPh>
    <phoneticPr fontId="5"/>
  </si>
  <si>
    <t>自動車税環境性能割交付金</t>
    <rPh sb="0" eb="2">
      <t>ジドウ</t>
    </rPh>
    <rPh sb="2" eb="3">
      <t>シャ</t>
    </rPh>
    <rPh sb="3" eb="4">
      <t>ゼイ</t>
    </rPh>
    <rPh sb="4" eb="6">
      <t>カンキョウ</t>
    </rPh>
    <rPh sb="6" eb="8">
      <t>セイノウ</t>
    </rPh>
    <rPh sb="8" eb="9">
      <t>ワリ</t>
    </rPh>
    <rPh sb="9" eb="12">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</si>
  <si>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</si>
  <si>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</si>
  <si>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</si>
  <si>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分担金及び負担金</t>
    <rPh sb="0" eb="3">
      <t>ブンタンキン</t>
    </rPh>
    <rPh sb="3" eb="4">
      <t>オヨ</t>
    </rPh>
    <rPh sb="5" eb="8">
      <t>フタンキン</t>
    </rPh>
    <phoneticPr fontId="5"/>
  </si>
  <si>
    <t>寄付金</t>
    <rPh sb="0" eb="3">
      <t>キフキン</t>
    </rPh>
    <phoneticPr fontId="5"/>
  </si>
  <si>
    <t>税収等の当年度未収金及び長期延滞債権</t>
    <rPh sb="0" eb="3">
      <t>ゼイシュウトウ</t>
    </rPh>
    <rPh sb="4" eb="6">
      <t>トウネン</t>
    </rPh>
    <rPh sb="6" eb="7">
      <t>ド</t>
    </rPh>
    <rPh sb="7" eb="9">
      <t>ミシュウ</t>
    </rPh>
    <rPh sb="9" eb="10">
      <t>キン</t>
    </rPh>
    <rPh sb="10" eb="11">
      <t>オヨ</t>
    </rPh>
    <rPh sb="12" eb="14">
      <t>チョウキ</t>
    </rPh>
    <rPh sb="14" eb="16">
      <t>エンタイ</t>
    </rPh>
    <rPh sb="16" eb="18">
      <t>サイケン</t>
    </rPh>
    <phoneticPr fontId="5"/>
  </si>
  <si>
    <t>税収等の前年度未収金及び長期延滞債権</t>
    <rPh sb="0" eb="3">
      <t>ゼイシュウトウ</t>
    </rPh>
    <rPh sb="4" eb="7">
      <t>ゼンネンド</t>
    </rPh>
    <rPh sb="7" eb="9">
      <t>ミシュウ</t>
    </rPh>
    <rPh sb="9" eb="10">
      <t>キン</t>
    </rPh>
    <rPh sb="10" eb="11">
      <t>オヨ</t>
    </rPh>
    <rPh sb="12" eb="14">
      <t>チョウキ</t>
    </rPh>
    <rPh sb="14" eb="16">
      <t>エンタイ</t>
    </rPh>
    <rPh sb="16" eb="18">
      <t>サイケン</t>
    </rPh>
    <phoneticPr fontId="5"/>
  </si>
  <si>
    <t>岩手県自治会館修繕・設備更新負担金</t>
    <rPh sb="0" eb="3">
      <t>イワテケン</t>
    </rPh>
    <rPh sb="3" eb="5">
      <t>ジチ</t>
    </rPh>
    <rPh sb="5" eb="7">
      <t>カイカン</t>
    </rPh>
    <rPh sb="7" eb="9">
      <t>シュウゼン</t>
    </rPh>
    <rPh sb="10" eb="12">
      <t>セツビ</t>
    </rPh>
    <rPh sb="12" eb="14">
      <t>コウシン</t>
    </rPh>
    <rPh sb="14" eb="17">
      <t>フタンキン</t>
    </rPh>
    <phoneticPr fontId="5"/>
  </si>
  <si>
    <t>総務管理費</t>
    <rPh sb="0" eb="2">
      <t>ソウム</t>
    </rPh>
    <rPh sb="2" eb="4">
      <t>カンリ</t>
    </rPh>
    <rPh sb="4" eb="5">
      <t>ヒ</t>
    </rPh>
    <phoneticPr fontId="18"/>
  </si>
  <si>
    <t>浄化槽設置整備事業補助金</t>
    <rPh sb="5" eb="7">
      <t>セイビ</t>
    </rPh>
    <phoneticPr fontId="5"/>
  </si>
  <si>
    <t>対象者</t>
    <rPh sb="0" eb="3">
      <t>タイショウシャ</t>
    </rPh>
    <phoneticPr fontId="5"/>
  </si>
  <si>
    <t>清掃費</t>
    <rPh sb="0" eb="2">
      <t>セイソウ</t>
    </rPh>
    <rPh sb="2" eb="3">
      <t>ヒ</t>
    </rPh>
    <phoneticPr fontId="5"/>
  </si>
  <si>
    <t>観光振興施設維持補修事業補助金</t>
    <rPh sb="0" eb="2">
      <t>カンコウ</t>
    </rPh>
    <rPh sb="2" eb="4">
      <t>シンコウ</t>
    </rPh>
    <rPh sb="4" eb="6">
      <t>シセツ</t>
    </rPh>
    <rPh sb="6" eb="8">
      <t>イジ</t>
    </rPh>
    <rPh sb="8" eb="10">
      <t>ホシュウ</t>
    </rPh>
    <rPh sb="10" eb="12">
      <t>ジギョウ</t>
    </rPh>
    <rPh sb="12" eb="15">
      <t>ホジョキン</t>
    </rPh>
    <phoneticPr fontId="5"/>
  </si>
  <si>
    <t>株式会社陸中たのはた</t>
    <rPh sb="0" eb="4">
      <t>カブシキカイシャ</t>
    </rPh>
    <rPh sb="4" eb="6">
      <t>リクチュウ</t>
    </rPh>
    <phoneticPr fontId="5"/>
  </si>
  <si>
    <t>商工費</t>
    <rPh sb="0" eb="2">
      <t>ショウコウ</t>
    </rPh>
    <rPh sb="2" eb="3">
      <t>ヒ</t>
    </rPh>
    <phoneticPr fontId="5"/>
  </si>
  <si>
    <t>第三セクター光熱水費高騰対策支援補助金</t>
    <rPh sb="0" eb="2">
      <t>ダイサン</t>
    </rPh>
    <rPh sb="6" eb="10">
      <t>コウネツスイヒ</t>
    </rPh>
    <rPh sb="10" eb="12">
      <t>コウトウ</t>
    </rPh>
    <rPh sb="12" eb="14">
      <t>タイサク</t>
    </rPh>
    <rPh sb="14" eb="16">
      <t>シエン</t>
    </rPh>
    <rPh sb="16" eb="19">
      <t>ホジョキン</t>
    </rPh>
    <phoneticPr fontId="5"/>
  </si>
  <si>
    <t>住民税非課税世帯臨時特別給付金</t>
  </si>
  <si>
    <t>地域づくり交付金</t>
    <rPh sb="0" eb="2">
      <t>チイキ</t>
    </rPh>
    <phoneticPr fontId="5"/>
  </si>
  <si>
    <t>低所得者支援臨時特別給付金</t>
    <rPh sb="0" eb="4">
      <t>テイショトクシャ</t>
    </rPh>
    <rPh sb="4" eb="6">
      <t>シエン</t>
    </rPh>
    <rPh sb="6" eb="8">
      <t>リンジ</t>
    </rPh>
    <rPh sb="8" eb="10">
      <t>トクベツ</t>
    </rPh>
    <rPh sb="10" eb="13">
      <t>キュウフキン</t>
    </rPh>
    <phoneticPr fontId="5"/>
  </si>
  <si>
    <t>水産資源造成事業費補助金</t>
    <rPh sb="0" eb="2">
      <t>スイサン</t>
    </rPh>
    <rPh sb="2" eb="4">
      <t>シゲン</t>
    </rPh>
    <rPh sb="4" eb="6">
      <t>ゾウセイ</t>
    </rPh>
    <rPh sb="6" eb="8">
      <t>ジギョウ</t>
    </rPh>
    <rPh sb="8" eb="9">
      <t>ヒ</t>
    </rPh>
    <rPh sb="9" eb="12">
      <t>ホジョキン</t>
    </rPh>
    <phoneticPr fontId="5"/>
  </si>
  <si>
    <t>三陸鉄道安全輸送設備等整備事業費補助金</t>
    <rPh sb="0" eb="2">
      <t>サンリク</t>
    </rPh>
    <rPh sb="2" eb="4">
      <t>テツドウ</t>
    </rPh>
    <rPh sb="4" eb="6">
      <t>アンゼン</t>
    </rPh>
    <rPh sb="6" eb="8">
      <t>ユソウ</t>
    </rPh>
    <rPh sb="8" eb="10">
      <t>セツビ</t>
    </rPh>
    <rPh sb="10" eb="11">
      <t>トウ</t>
    </rPh>
    <rPh sb="11" eb="13">
      <t>セイビ</t>
    </rPh>
    <rPh sb="13" eb="15">
      <t>ジギョウ</t>
    </rPh>
    <rPh sb="15" eb="16">
      <t>ヒ</t>
    </rPh>
    <rPh sb="16" eb="19">
      <t>ホジョキン</t>
    </rPh>
    <phoneticPr fontId="5"/>
  </si>
  <si>
    <t>経営発展支援事業支援金</t>
    <rPh sb="0" eb="2">
      <t>ケイエイ</t>
    </rPh>
    <rPh sb="2" eb="4">
      <t>ハッテン</t>
    </rPh>
    <rPh sb="4" eb="6">
      <t>シエン</t>
    </rPh>
    <rPh sb="6" eb="8">
      <t>ジギョウ</t>
    </rPh>
    <rPh sb="8" eb="11">
      <t>シエンキン</t>
    </rPh>
    <phoneticPr fontId="5"/>
  </si>
  <si>
    <t>産業間連携強化事業補助金</t>
    <rPh sb="0" eb="3">
      <t>サンギョウカン</t>
    </rPh>
    <rPh sb="3" eb="5">
      <t>レンケイ</t>
    </rPh>
    <rPh sb="5" eb="7">
      <t>キョウカ</t>
    </rPh>
    <rPh sb="7" eb="12">
      <t>ジギョウホジョキン</t>
    </rPh>
    <phoneticPr fontId="5"/>
  </si>
  <si>
    <t>森林環境整備事業補助金</t>
    <rPh sb="0" eb="2">
      <t>シンリン</t>
    </rPh>
    <rPh sb="2" eb="4">
      <t>カンキョウ</t>
    </rPh>
    <rPh sb="4" eb="6">
      <t>セイビ</t>
    </rPh>
    <rPh sb="6" eb="8">
      <t>ジギョウ</t>
    </rPh>
    <rPh sb="8" eb="11">
      <t>ホジョキン</t>
    </rPh>
    <phoneticPr fontId="5"/>
  </si>
  <si>
    <t>三陸鉄道運行維持支援金</t>
    <rPh sb="6" eb="8">
      <t>イジ</t>
    </rPh>
    <phoneticPr fontId="5"/>
  </si>
  <si>
    <t>漁業施設活性化支援補助金</t>
    <rPh sb="0" eb="2">
      <t>ギョギョウ</t>
    </rPh>
    <rPh sb="2" eb="4">
      <t>シセツ</t>
    </rPh>
    <rPh sb="4" eb="7">
      <t>カッセイカ</t>
    </rPh>
    <rPh sb="7" eb="12">
      <t>シエンホジョキン</t>
    </rPh>
    <phoneticPr fontId="5"/>
  </si>
  <si>
    <t>特用林産生産体制整備事業補助金</t>
    <rPh sb="4" eb="6">
      <t>セイサン</t>
    </rPh>
    <rPh sb="6" eb="8">
      <t>タイセイ</t>
    </rPh>
    <phoneticPr fontId="5"/>
  </si>
  <si>
    <t>選挙公営負担金</t>
    <rPh sb="0" eb="2">
      <t>センキョ</t>
    </rPh>
    <rPh sb="2" eb="4">
      <t>コウエイ</t>
    </rPh>
    <rPh sb="4" eb="7">
      <t>フタンキン</t>
    </rPh>
    <phoneticPr fontId="5"/>
  </si>
  <si>
    <t>中小企業振興資金利子補給補助金</t>
    <rPh sb="12" eb="15">
      <t>ホジョキン</t>
    </rPh>
    <phoneticPr fontId="5"/>
  </si>
  <si>
    <t>岩手県後期高齢者医療広域連合負担金</t>
    <rPh sb="0" eb="3">
      <t>イワテケン</t>
    </rPh>
    <phoneticPr fontId="5"/>
  </si>
  <si>
    <t>畜産業経営活性化支援交付金</t>
    <rPh sb="0" eb="3">
      <t>チクサンギョウ</t>
    </rPh>
    <rPh sb="3" eb="5">
      <t>ケイエイ</t>
    </rPh>
    <rPh sb="5" eb="8">
      <t>カッセイカ</t>
    </rPh>
    <rPh sb="8" eb="10">
      <t>シエン</t>
    </rPh>
    <rPh sb="10" eb="13">
      <t>コウフキン</t>
    </rPh>
    <phoneticPr fontId="5"/>
  </si>
  <si>
    <t>田野畑村青少年育成村民会議補助金</t>
    <rPh sb="0" eb="4">
      <t>タノハタムラ</t>
    </rPh>
    <rPh sb="4" eb="7">
      <t>セイショウネン</t>
    </rPh>
    <rPh sb="7" eb="9">
      <t>イクセイ</t>
    </rPh>
    <rPh sb="9" eb="11">
      <t>ソンミン</t>
    </rPh>
    <rPh sb="11" eb="13">
      <t>カイギ</t>
    </rPh>
    <rPh sb="13" eb="16">
      <t>ホジョキン</t>
    </rPh>
    <phoneticPr fontId="5"/>
  </si>
  <si>
    <t>地域おこし協力隊活動費等補助金</t>
    <rPh sb="5" eb="7">
      <t>キョウリョク</t>
    </rPh>
    <rPh sb="7" eb="8">
      <t>タイ</t>
    </rPh>
    <rPh sb="8" eb="10">
      <t>カツドウ</t>
    </rPh>
    <rPh sb="10" eb="11">
      <t>ヒ</t>
    </rPh>
    <rPh sb="11" eb="12">
      <t>トウ</t>
    </rPh>
    <rPh sb="12" eb="15">
      <t>ホジョキン</t>
    </rPh>
    <phoneticPr fontId="5"/>
  </si>
  <si>
    <t>エンゼル祝い金</t>
    <rPh sb="4" eb="5">
      <t>イワ</t>
    </rPh>
    <rPh sb="6" eb="7">
      <t>キン</t>
    </rPh>
    <phoneticPr fontId="5"/>
  </si>
  <si>
    <t>社会保障・税番号制度中間サーバ・プラットフォーム利用負担金</t>
    <rPh sb="0" eb="2">
      <t>シャカイ</t>
    </rPh>
    <rPh sb="2" eb="4">
      <t>ホショウ</t>
    </rPh>
    <rPh sb="5" eb="6">
      <t>ゼイ</t>
    </rPh>
    <rPh sb="6" eb="8">
      <t>バンゴウ</t>
    </rPh>
    <rPh sb="8" eb="10">
      <t>セイド</t>
    </rPh>
    <rPh sb="10" eb="12">
      <t>チュウカン</t>
    </rPh>
    <rPh sb="24" eb="26">
      <t>リヨウ</t>
    </rPh>
    <rPh sb="26" eb="29">
      <t>フタンキン</t>
    </rPh>
    <phoneticPr fontId="5"/>
  </si>
  <si>
    <t>低所得者子育て世帯臨時特別給付金</t>
    <rPh sb="0" eb="4">
      <t>テイショトクシャ</t>
    </rPh>
    <rPh sb="4" eb="6">
      <t>コソダ</t>
    </rPh>
    <rPh sb="7" eb="9">
      <t>セタイ</t>
    </rPh>
    <rPh sb="9" eb="11">
      <t>リンジ</t>
    </rPh>
    <rPh sb="11" eb="13">
      <t>トクベツ</t>
    </rPh>
    <rPh sb="13" eb="16">
      <t>キュウフキン</t>
    </rPh>
    <phoneticPr fontId="5"/>
  </si>
  <si>
    <t>岩手県後期高齢者医療広域連合</t>
    <rPh sb="0" eb="3">
      <t>イワテケン</t>
    </rPh>
    <phoneticPr fontId="5"/>
  </si>
  <si>
    <t>株式会社サンマッシュ田野畑、株式会社陸中たのはた、株式会社甘竹田野畑、一般社団法人田野畑村産業開発公社</t>
    <rPh sb="0" eb="2">
      <t>カブシキ</t>
    </rPh>
    <rPh sb="2" eb="4">
      <t>カイシャ</t>
    </rPh>
    <rPh sb="10" eb="13">
      <t>タノハタ</t>
    </rPh>
    <rPh sb="14" eb="18">
      <t>カブシキカイシャ</t>
    </rPh>
    <rPh sb="18" eb="20">
      <t>リクチュウ</t>
    </rPh>
    <rPh sb="25" eb="29">
      <t>カブシキカイシャ</t>
    </rPh>
    <rPh sb="29" eb="31">
      <t>アマタケ</t>
    </rPh>
    <rPh sb="31" eb="34">
      <t>タノハタ</t>
    </rPh>
    <rPh sb="35" eb="41">
      <t>イッパンシャダンホウジン</t>
    </rPh>
    <rPh sb="41" eb="45">
      <t>タノハタムラ</t>
    </rPh>
    <rPh sb="45" eb="49">
      <t>サンギョウカイハツ</t>
    </rPh>
    <rPh sb="49" eb="51">
      <t>コウシャ</t>
    </rPh>
    <phoneticPr fontId="5"/>
  </si>
  <si>
    <t>田野畑村地域公共交通活性化協議会</t>
    <rPh sb="0" eb="4">
      <t>タノハタムラ</t>
    </rPh>
    <rPh sb="4" eb="6">
      <t>チイキ</t>
    </rPh>
    <rPh sb="6" eb="8">
      <t>コウキョウ</t>
    </rPh>
    <rPh sb="8" eb="10">
      <t>コウツウ</t>
    </rPh>
    <rPh sb="10" eb="13">
      <t>カッセイカ</t>
    </rPh>
    <rPh sb="13" eb="16">
      <t>キョウギカイ</t>
    </rPh>
    <phoneticPr fontId="5"/>
  </si>
  <si>
    <t>三陸鉄道株式会社</t>
    <rPh sb="4" eb="8">
      <t>カブシキガイシャ</t>
    </rPh>
    <phoneticPr fontId="5"/>
  </si>
  <si>
    <t>自治会</t>
    <rPh sb="0" eb="3">
      <t>ジチカイ</t>
    </rPh>
    <phoneticPr fontId="5"/>
  </si>
  <si>
    <t>田野畑村漁業協同組合</t>
    <rPh sb="0" eb="4">
      <t>タノハタムラ</t>
    </rPh>
    <rPh sb="4" eb="6">
      <t>ギョギョウ</t>
    </rPh>
    <rPh sb="6" eb="8">
      <t>キョウドウ</t>
    </rPh>
    <rPh sb="8" eb="10">
      <t>クミアイ</t>
    </rPh>
    <phoneticPr fontId="5"/>
  </si>
  <si>
    <t>一般社団法人田野畑村産業開発公社</t>
    <rPh sb="0" eb="6">
      <t>イッパンシャダンホウジン</t>
    </rPh>
    <rPh sb="10" eb="12">
      <t>サンギョウ</t>
    </rPh>
    <rPh sb="12" eb="14">
      <t>カイハツ</t>
    </rPh>
    <rPh sb="14" eb="16">
      <t>コウシャ</t>
    </rPh>
    <phoneticPr fontId="5"/>
  </si>
  <si>
    <t>田野畑村森林組合</t>
    <rPh sb="4" eb="8">
      <t>シンリンクミアイ</t>
    </rPh>
    <phoneticPr fontId="5"/>
  </si>
  <si>
    <t>県</t>
    <rPh sb="0" eb="1">
      <t>ケン</t>
    </rPh>
    <phoneticPr fontId="5"/>
  </si>
  <si>
    <t>民間団体</t>
    <rPh sb="0" eb="2">
      <t>ミンカン</t>
    </rPh>
    <rPh sb="2" eb="4">
      <t>ダンタイ</t>
    </rPh>
    <phoneticPr fontId="5"/>
  </si>
  <si>
    <t>田野畑村漁業協同組合</t>
    <rPh sb="0" eb="4">
      <t>タノハタムラ</t>
    </rPh>
    <rPh sb="4" eb="10">
      <t>ギョギョウキョウドウクミアイ</t>
    </rPh>
    <phoneticPr fontId="5"/>
  </si>
  <si>
    <t>宮古市</t>
    <rPh sb="0" eb="3">
      <t>ミヤコシ</t>
    </rPh>
    <phoneticPr fontId="5"/>
  </si>
  <si>
    <t>民間団体、対象者</t>
    <rPh sb="0" eb="2">
      <t>ミンカン</t>
    </rPh>
    <rPh sb="2" eb="4">
      <t>ダンタイ</t>
    </rPh>
    <rPh sb="5" eb="8">
      <t>タイショウシャ</t>
    </rPh>
    <phoneticPr fontId="5"/>
  </si>
  <si>
    <t>田野畑村青少年育成村民会議</t>
    <rPh sb="0" eb="4">
      <t>タノハタムラ</t>
    </rPh>
    <rPh sb="4" eb="7">
      <t>セイショウネン</t>
    </rPh>
    <rPh sb="7" eb="9">
      <t>イクセイ</t>
    </rPh>
    <rPh sb="9" eb="13">
      <t>ソンミンカイギ</t>
    </rPh>
    <phoneticPr fontId="5"/>
  </si>
  <si>
    <t>地域おこし協力隊員</t>
    <rPh sb="0" eb="2">
      <t>チイキ</t>
    </rPh>
    <rPh sb="5" eb="9">
      <t>キョウリョクタイイン</t>
    </rPh>
    <phoneticPr fontId="5"/>
  </si>
  <si>
    <t>地方公共団体情報システム機構</t>
    <rPh sb="0" eb="6">
      <t>チホウコウキョウダンタイ</t>
    </rPh>
    <rPh sb="6" eb="8">
      <t>ジョウホウ</t>
    </rPh>
    <rPh sb="12" eb="14">
      <t>キコウ</t>
    </rPh>
    <phoneticPr fontId="5"/>
  </si>
  <si>
    <t>消防費</t>
    <rPh sb="0" eb="2">
      <t>ショウボウ</t>
    </rPh>
    <rPh sb="2" eb="3">
      <t>ヒ</t>
    </rPh>
    <phoneticPr fontId="5"/>
  </si>
  <si>
    <t>社会福祉費</t>
    <rPh sb="0" eb="2">
      <t>シャカイ</t>
    </rPh>
    <rPh sb="2" eb="4">
      <t>フクシ</t>
    </rPh>
    <rPh sb="4" eb="5">
      <t>ヒ</t>
    </rPh>
    <phoneticPr fontId="18"/>
  </si>
  <si>
    <t>水産業費</t>
    <rPh sb="0" eb="3">
      <t>スイサンギョウ</t>
    </rPh>
    <rPh sb="3" eb="4">
      <t>ヒ</t>
    </rPh>
    <phoneticPr fontId="5"/>
  </si>
  <si>
    <t>農業費</t>
    <rPh sb="0" eb="2">
      <t>ノウギョウ</t>
    </rPh>
    <rPh sb="2" eb="3">
      <t>ヒ</t>
    </rPh>
    <phoneticPr fontId="5"/>
  </si>
  <si>
    <t>林業費</t>
    <rPh sb="0" eb="2">
      <t>リンギョウ</t>
    </rPh>
    <rPh sb="2" eb="3">
      <t>ヒ</t>
    </rPh>
    <phoneticPr fontId="5"/>
  </si>
  <si>
    <t>教育費</t>
    <rPh sb="0" eb="3">
      <t>キョウイクヒ</t>
    </rPh>
    <phoneticPr fontId="5"/>
  </si>
  <si>
    <t>選挙費</t>
    <rPh sb="0" eb="2">
      <t>ソウセンキョ</t>
    </rPh>
    <rPh sb="2" eb="3">
      <t>ヒ</t>
    </rPh>
    <phoneticPr fontId="5"/>
  </si>
  <si>
    <t>社会教育費</t>
    <rPh sb="0" eb="2">
      <t>シャカイ</t>
    </rPh>
    <rPh sb="2" eb="5">
      <t>キョウイクヒ</t>
    </rPh>
    <phoneticPr fontId="18"/>
  </si>
  <si>
    <t>児童福祉費</t>
    <rPh sb="0" eb="2">
      <t>ジドウ</t>
    </rPh>
    <rPh sb="2" eb="4">
      <t>フクシ</t>
    </rPh>
    <rPh sb="4" eb="5">
      <t>ヒ</t>
    </rPh>
    <phoneticPr fontId="5"/>
  </si>
  <si>
    <t>戸籍住民基本台帳費</t>
    <rPh sb="0" eb="2">
      <t>コセキ</t>
    </rPh>
    <rPh sb="2" eb="4">
      <t>ジュウミン</t>
    </rPh>
    <rPh sb="4" eb="6">
      <t>キホン</t>
    </rPh>
    <rPh sb="6" eb="8">
      <t>ダイチョウ</t>
    </rPh>
    <rPh sb="8" eb="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</si>
</sst>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
  </numFmts>
  <fonts count="27" x14ac:knownFonts="1">
    <font>
      <sz val="11"/>
      <color theme="1"/>
      <name val="ＭＳ Ｐゴシック"/>
      <family val="2"/>
      <scheme val="minor"/>
    </font>
    <font>
      <sz val="10"/>
      <color theme="1"/>
      <name val="ＭＳ Ｐゴシック"/>
      <family val="2"/>
      <scheme val="minor"/>
    </font>
    <font>
      <b/>
      <sz val="11"/>
      <color theme="1"/>
      <name val="ＭＳ Ｐゴシック"/>
      <family val="2"/>
      <scheme val="minor"/>
    </font>
    <font>
      <sz val="9"/>
      <color theme="1"/>
      <name val="ＭＳ Ｐゴシック"/>
      <family val="2"/>
      <scheme val="minor"/>
    </font>
    <font>
      <b/>
      <sz val="18"/>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2"/>
      <color theme="1"/>
      <name val="ＭＳ Ｐゴシック"/>
      <family val="2"/>
      <charset val="128"/>
      <scheme val="minor"/>
    </font>
    <font>
      <sz val="6"/>
      <name val="ＭＳ Ｐゴシック"/>
      <family val="2"/>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font>
    <font>
      <sz val="12"/>
      <name val="ＭＳ Ｐゴシック"/>
      <family val="3"/>
      <charset val="128"/>
    </font>
    <font>
      <sz val="14"/>
      <name val="ＭＳ Ｐゴシック"/>
      <family val="3"/>
      <charset val="128"/>
    </font>
    <font>
      <sz val="12"/>
      <color theme="1"/>
      <name val="ＭＳ Ｐゴシック"/>
      <family val="2"/>
      <scheme val="minor"/>
    </font>
    <font>
      <sz val="9"/>
      <color theme="1"/>
      <name val="ＭＳ Ｐゴシック"/>
      <family val="3"/>
      <charset val="128"/>
      <scheme val="minor"/>
    </font>
    <font>
      <sz val="9"/>
      <color rgb="FFFF0000"/>
      <name val="ＭＳ Ｐゴシック"/>
      <family val="2"/>
      <scheme val="minor"/>
    </font>
    <font>
      <sz val="10"/>
      <color indexed="8"/>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7">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5" fillId="0" borderId="0"/>
    <xf numFmtId="9" fontId="7" fillId="0" borderId="0" applyFont="0" applyFill="0" applyBorder="0" applyAlignment="0" applyProtection="0">
      <alignment vertical="center"/>
    </xf>
  </cellStyleXfs>
  <cellXfs count="127">
    <xf numFmtId="0" fontId="0" fillId="0" borderId="0" xfId="0"/>
    <xf numFmtId="0" fontId="7" fillId="0" borderId="0" xfId="3">
      <alignment vertical="center"/>
    </xf>
    <xf numFmtId="0" fontId="11" fillId="0" borderId="0" xfId="3" applyFont="1" applyAlignment="1">
      <alignment horizontal="center" vertical="center"/>
    </xf>
    <xf numFmtId="0" fontId="13" fillId="0" borderId="2" xfId="3" applyFont="1" applyBorder="1">
      <alignment vertical="center"/>
    </xf>
    <xf numFmtId="0" fontId="14" fillId="0" borderId="2" xfId="3" applyFont="1" applyBorder="1">
      <alignment vertical="center"/>
    </xf>
    <xf numFmtId="0" fontId="14" fillId="0" borderId="0" xfId="3" applyFont="1" applyAlignment="1">
      <alignment horizontal="center" vertical="center"/>
    </xf>
    <xf numFmtId="3" fontId="0" fillId="0" borderId="0" xfId="0" applyNumberFormat="1" applyAlignment="1">
      <alignment horizontal="right"/>
    </xf>
    <xf numFmtId="0" fontId="17" fillId="2" borderId="3" xfId="3" applyFont="1" applyFill="1" applyBorder="1" applyAlignment="1">
      <alignment horizontal="center" vertical="center" wrapText="1"/>
    </xf>
    <xf numFmtId="0" fontId="18" fillId="0" borderId="5" xfId="3" applyFont="1" applyBorder="1" applyAlignment="1">
      <alignment horizontal="center" vertical="center"/>
    </xf>
    <xf numFmtId="38" fontId="15" fillId="0" borderId="3" xfId="4" applyFont="1" applyFill="1" applyBorder="1" applyAlignment="1">
      <alignment horizontal="right" vertical="center"/>
    </xf>
    <xf numFmtId="0" fontId="19" fillId="0" borderId="0" xfId="3" applyFont="1" applyAlignment="1">
      <alignment horizontal="left" vertical="center"/>
    </xf>
    <xf numFmtId="0" fontId="15" fillId="0" borderId="0" xfId="3" applyFont="1" applyAlignment="1">
      <alignment horizontal="center" vertical="center"/>
    </xf>
    <xf numFmtId="0" fontId="15" fillId="0" borderId="0" xfId="3" applyFont="1" applyAlignment="1">
      <alignment horizontal="center" vertical="center" wrapText="1"/>
    </xf>
    <xf numFmtId="0" fontId="18" fillId="0" borderId="0" xfId="3" applyFont="1" applyAlignment="1">
      <alignment horizontal="center" vertical="center"/>
    </xf>
    <xf numFmtId="0" fontId="15" fillId="0" borderId="0" xfId="3" applyFont="1" applyAlignment="1">
      <alignment horizontal="left" vertical="center"/>
    </xf>
    <xf numFmtId="0" fontId="15" fillId="0" borderId="0" xfId="3" applyFont="1">
      <alignment vertical="center"/>
    </xf>
    <xf numFmtId="0" fontId="20" fillId="0" borderId="2" xfId="3" applyFont="1" applyBorder="1">
      <alignment vertical="center"/>
    </xf>
    <xf numFmtId="0" fontId="21" fillId="0" borderId="2" xfId="3" applyFont="1" applyBorder="1">
      <alignment vertical="center"/>
    </xf>
    <xf numFmtId="38" fontId="15" fillId="0" borderId="1" xfId="4" applyFont="1" applyBorder="1" applyAlignment="1">
      <alignment horizontal="right" vertical="center"/>
    </xf>
    <xf numFmtId="38" fontId="18" fillId="0" borderId="1" xfId="4" applyFont="1" applyBorder="1" applyAlignment="1">
      <alignment horizontal="right" vertical="center"/>
    </xf>
    <xf numFmtId="0" fontId="15" fillId="0" borderId="5" xfId="3" applyFont="1" applyBorder="1">
      <alignment vertical="center"/>
    </xf>
    <xf numFmtId="3" fontId="3" fillId="0" borderId="0" xfId="0" applyNumberFormat="1" applyFont="1"/>
    <xf numFmtId="3" fontId="13" fillId="0" borderId="0" xfId="0" applyNumberFormat="1" applyFont="1"/>
    <xf numFmtId="3" fontId="2" fillId="0" borderId="0" xfId="0" applyNumberFormat="1" applyFont="1"/>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0" borderId="1" xfId="0" applyNumberFormat="1" applyFont="1" applyBorder="1" applyAlignment="1">
      <alignment horizontal="left" vertical="center"/>
    </xf>
    <xf numFmtId="3" fontId="3" fillId="0" borderId="1" xfId="0" applyNumberFormat="1" applyFont="1" applyBorder="1" applyAlignment="1">
      <alignment horizontal="right" vertical="center"/>
    </xf>
    <xf numFmtId="3" fontId="3" fillId="0" borderId="1"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 fillId="0" borderId="0" xfId="0" applyNumberFormat="1" applyFont="1"/>
    <xf numFmtId="3" fontId="3" fillId="0" borderId="12" xfId="0" applyNumberFormat="1" applyFont="1" applyBorder="1" applyAlignment="1">
      <alignment horizontal="center" vertical="center"/>
    </xf>
    <xf numFmtId="3" fontId="3" fillId="0" borderId="12" xfId="0" applyNumberFormat="1" applyFont="1" applyBorder="1" applyAlignment="1">
      <alignment horizontal="right" vertical="center"/>
    </xf>
    <xf numFmtId="3" fontId="22" fillId="0" borderId="0" xfId="0" applyNumberFormat="1" applyFont="1"/>
    <xf numFmtId="3" fontId="3" fillId="2" borderId="13"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0" borderId="15" xfId="0" applyNumberFormat="1" applyFont="1" applyBorder="1" applyAlignment="1">
      <alignment vertical="center"/>
    </xf>
    <xf numFmtId="3" fontId="3" fillId="2" borderId="15" xfId="0" applyNumberFormat="1" applyFont="1" applyFill="1" applyBorder="1" applyAlignment="1">
      <alignment horizontal="center" vertical="center" wrapText="1"/>
    </xf>
    <xf numFmtId="38" fontId="3" fillId="0" borderId="1" xfId="1" applyFont="1" applyBorder="1" applyAlignment="1">
      <alignment vertical="center"/>
    </xf>
    <xf numFmtId="3" fontId="3" fillId="0" borderId="0" xfId="0" applyNumberFormat="1" applyFont="1" applyAlignment="1">
      <alignment horizontal="right"/>
    </xf>
    <xf numFmtId="3" fontId="0" fillId="0" borderId="0" xfId="0" applyNumberFormat="1" applyAlignment="1">
      <alignment horizontal="right" vertical="center"/>
    </xf>
    <xf numFmtId="3" fontId="18" fillId="0" borderId="15" xfId="0" applyNumberFormat="1" applyFont="1" applyBorder="1" applyAlignment="1">
      <alignment vertical="center"/>
    </xf>
    <xf numFmtId="3" fontId="1" fillId="0" borderId="1" xfId="0" applyNumberFormat="1" applyFont="1" applyBorder="1" applyAlignment="1">
      <alignment horizontal="right" vertical="center"/>
    </xf>
    <xf numFmtId="3" fontId="18" fillId="0" borderId="15" xfId="0" applyNumberFormat="1" applyFont="1" applyBorder="1" applyAlignment="1">
      <alignment horizontal="center" vertical="center"/>
    </xf>
    <xf numFmtId="3" fontId="1" fillId="2" borderId="1"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right" vertical="center"/>
    </xf>
    <xf numFmtId="3" fontId="18" fillId="0" borderId="1" xfId="0" applyNumberFormat="1" applyFont="1" applyBorder="1" applyAlignment="1">
      <alignment horizontal="center" vertical="center"/>
    </xf>
    <xf numFmtId="3" fontId="24" fillId="0" borderId="0" xfId="0" applyNumberFormat="1" applyFont="1" applyAlignment="1">
      <alignment vertical="center"/>
    </xf>
    <xf numFmtId="177" fontId="3" fillId="0" borderId="1" xfId="0" applyNumberFormat="1" applyFont="1" applyBorder="1" applyAlignment="1">
      <alignment horizontal="right" vertical="center"/>
    </xf>
    <xf numFmtId="10" fontId="3" fillId="0" borderId="1" xfId="2" applyNumberFormat="1" applyFont="1" applyBorder="1" applyAlignment="1">
      <alignment horizontal="right" vertical="center"/>
    </xf>
    <xf numFmtId="176" fontId="3" fillId="0" borderId="1" xfId="2" applyNumberFormat="1" applyFont="1" applyFill="1" applyBorder="1" applyAlignment="1">
      <alignment horizontal="right" vertical="center"/>
    </xf>
    <xf numFmtId="3" fontId="3" fillId="2" borderId="8" xfId="0" applyNumberFormat="1" applyFont="1" applyFill="1" applyBorder="1" applyAlignment="1">
      <alignment horizontal="center" vertical="center"/>
    </xf>
    <xf numFmtId="3" fontId="3" fillId="2" borderId="8" xfId="0" applyNumberFormat="1" applyFont="1" applyFill="1" applyBorder="1" applyAlignment="1">
      <alignment horizontal="center" vertical="center" wrapText="1"/>
    </xf>
    <xf numFmtId="0" fontId="15" fillId="0" borderId="1" xfId="5" applyBorder="1" applyAlignment="1">
      <alignment vertical="center"/>
    </xf>
    <xf numFmtId="0" fontId="18" fillId="0" borderId="1" xfId="5" applyFont="1" applyBorder="1" applyAlignment="1">
      <alignment vertical="center"/>
    </xf>
    <xf numFmtId="0" fontId="15" fillId="0" borderId="1" xfId="5" applyBorder="1" applyAlignment="1">
      <alignment vertical="center" shrinkToFit="1"/>
    </xf>
    <xf numFmtId="0" fontId="18" fillId="0" borderId="1" xfId="5" applyFont="1" applyBorder="1" applyAlignment="1">
      <alignment vertical="center" shrinkToFit="1"/>
    </xf>
    <xf numFmtId="0" fontId="25" fillId="0" borderId="1" xfId="5" applyFont="1" applyBorder="1" applyAlignment="1">
      <alignment vertical="center" shrinkToFit="1"/>
    </xf>
    <xf numFmtId="0" fontId="15" fillId="0" borderId="3" xfId="5" applyBorder="1" applyAlignment="1">
      <alignment vertical="center"/>
    </xf>
    <xf numFmtId="3" fontId="3" fillId="0" borderId="15" xfId="0" applyNumberFormat="1" applyFont="1" applyBorder="1" applyAlignment="1">
      <alignment horizontal="right" vertical="center"/>
    </xf>
    <xf numFmtId="3" fontId="3" fillId="0" borderId="16" xfId="0" applyNumberFormat="1" applyFont="1" applyBorder="1" applyAlignment="1">
      <alignment horizontal="center" vertical="center"/>
    </xf>
    <xf numFmtId="3" fontId="3" fillId="0" borderId="8" xfId="0" applyNumberFormat="1" applyFont="1" applyBorder="1" applyAlignment="1">
      <alignment horizontal="center" vertical="center"/>
    </xf>
    <xf numFmtId="0" fontId="15" fillId="0" borderId="1" xfId="5" applyBorder="1" applyAlignment="1">
      <alignment vertical="center" wrapText="1" shrinkToFit="1"/>
    </xf>
    <xf numFmtId="3" fontId="3" fillId="0" borderId="1" xfId="0" applyNumberFormat="1" applyFont="1" applyBorder="1" applyAlignment="1">
      <alignment vertical="center"/>
    </xf>
    <xf numFmtId="3" fontId="3" fillId="0" borderId="15" xfId="0" applyNumberFormat="1" applyFont="1" applyBorder="1" applyAlignment="1">
      <alignment horizontal="left" vertical="center"/>
    </xf>
    <xf numFmtId="3" fontId="23" fillId="0" borderId="1" xfId="0" applyNumberFormat="1" applyFont="1" applyBorder="1" applyAlignment="1">
      <alignment horizontal="right" vertical="center"/>
    </xf>
    <xf numFmtId="0" fontId="7" fillId="0" borderId="0" xfId="3" applyAlignment="1">
      <alignment horizontal="center" vertical="center"/>
    </xf>
    <xf numFmtId="38" fontId="15" fillId="0" borderId="3" xfId="4" applyFont="1" applyFill="1" applyBorder="1" applyAlignment="1">
      <alignment horizontal="right" vertical="center" wrapText="1"/>
    </xf>
    <xf numFmtId="0" fontId="15" fillId="2" borderId="3" xfId="3" applyFont="1" applyFill="1" applyBorder="1" applyAlignment="1">
      <alignment horizontal="center" vertical="center" wrapText="1"/>
    </xf>
    <xf numFmtId="38" fontId="3" fillId="0" borderId="15" xfId="1" applyFont="1" applyFill="1" applyBorder="1" applyAlignment="1">
      <alignment vertical="center"/>
    </xf>
    <xf numFmtId="0" fontId="7" fillId="0" borderId="0" xfId="3" applyAlignment="1">
      <alignment horizontal="right" vertical="center"/>
    </xf>
    <xf numFmtId="3" fontId="18" fillId="0" borderId="1" xfId="0" applyNumberFormat="1" applyFont="1" applyBorder="1" applyAlignment="1">
      <alignment vertical="center"/>
    </xf>
    <xf numFmtId="38" fontId="3" fillId="0" borderId="1" xfId="1" applyFont="1" applyFill="1" applyBorder="1" applyAlignment="1">
      <alignment vertical="center"/>
    </xf>
    <xf numFmtId="3" fontId="1" fillId="0" borderId="0" xfId="0" applyNumberFormat="1" applyFont="1"/>
    <xf numFmtId="38" fontId="18" fillId="0" borderId="3" xfId="4" applyFont="1" applyFill="1" applyBorder="1" applyAlignment="1">
      <alignment horizontal="right" vertical="center"/>
    </xf>
    <xf numFmtId="0" fontId="18" fillId="0" borderId="1" xfId="5" applyFont="1" applyBorder="1" applyAlignment="1">
      <alignment vertical="center" wrapText="1" shrinkToFit="1"/>
    </xf>
    <xf numFmtId="3" fontId="23" fillId="0" borderId="1" xfId="0" applyNumberFormat="1" applyFont="1" applyBorder="1" applyAlignment="1">
      <alignment vertical="center"/>
    </xf>
    <xf numFmtId="0" fontId="26" fillId="0" borderId="1" xfId="5" applyFont="1" applyBorder="1" applyAlignment="1">
      <alignment vertical="center" shrinkToFit="1"/>
    </xf>
    <xf numFmtId="3" fontId="23" fillId="0" borderId="1" xfId="0" applyNumberFormat="1" applyFont="1" applyBorder="1" applyAlignment="1">
      <alignment vertical="center" wrapText="1"/>
    </xf>
    <xf numFmtId="0" fontId="15" fillId="0" borderId="3" xfId="3" applyFont="1" applyBorder="1" applyAlignment="1">
      <alignment horizontal="left" vertical="center" wrapText="1"/>
    </xf>
    <xf numFmtId="0" fontId="15" fillId="0" borderId="4" xfId="3" applyFont="1" applyBorder="1" applyAlignment="1">
      <alignment horizontal="left" vertical="center" wrapText="1"/>
    </xf>
    <xf numFmtId="0" fontId="8" fillId="0" borderId="0" xfId="3" applyFont="1" applyAlignment="1">
      <alignment horizontal="left" vertical="center"/>
    </xf>
    <xf numFmtId="0" fontId="10" fillId="0" borderId="0" xfId="3" applyFont="1" applyAlignment="1">
      <alignment horizontal="left" vertical="center"/>
    </xf>
    <xf numFmtId="0" fontId="12" fillId="0" borderId="0" xfId="3" applyFont="1" applyAlignment="1">
      <alignment horizontal="left" vertical="center"/>
    </xf>
    <xf numFmtId="0" fontId="7" fillId="0" borderId="0" xfId="3" applyAlignment="1">
      <alignment horizontal="right" vertical="center"/>
    </xf>
    <xf numFmtId="0" fontId="15" fillId="2" borderId="3" xfId="3" applyFont="1" applyFill="1" applyBorder="1" applyAlignment="1">
      <alignment horizontal="center" vertical="center" wrapText="1"/>
    </xf>
    <xf numFmtId="0" fontId="15" fillId="2" borderId="4" xfId="3" applyFont="1" applyFill="1" applyBorder="1" applyAlignment="1">
      <alignment horizontal="center" vertical="center" wrapText="1"/>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8" fillId="0" borderId="3" xfId="3" applyFont="1" applyBorder="1" applyAlignment="1">
      <alignment horizontal="left" vertical="center"/>
    </xf>
    <xf numFmtId="0" fontId="18" fillId="0" borderId="4" xfId="3" applyFont="1" applyBorder="1" applyAlignment="1">
      <alignment horizontal="left" vertical="center"/>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9" xfId="3" applyFont="1" applyFill="1" applyBorder="1" applyAlignment="1">
      <alignment horizontal="center" vertical="center" wrapText="1"/>
    </xf>
    <xf numFmtId="0" fontId="15" fillId="2" borderId="10"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15" fillId="3" borderId="3" xfId="3" applyFont="1" applyFill="1" applyBorder="1" applyAlignment="1">
      <alignment horizontal="left" vertical="center"/>
    </xf>
    <xf numFmtId="0" fontId="15" fillId="3" borderId="4" xfId="3" applyFont="1" applyFill="1" applyBorder="1" applyAlignment="1">
      <alignment horizontal="left" vertical="center"/>
    </xf>
    <xf numFmtId="0" fontId="15" fillId="3" borderId="3" xfId="3" applyFont="1" applyFill="1" applyBorder="1" applyAlignment="1">
      <alignment horizontal="left" vertical="center" wrapText="1"/>
    </xf>
    <xf numFmtId="0" fontId="15" fillId="3" borderId="4" xfId="3" applyFont="1" applyFill="1" applyBorder="1" applyAlignment="1">
      <alignment horizontal="left" vertical="center" wrapText="1"/>
    </xf>
    <xf numFmtId="0" fontId="17" fillId="0" borderId="3" xfId="3" applyFont="1" applyBorder="1" applyAlignment="1">
      <alignment horizontal="left" vertical="center"/>
    </xf>
    <xf numFmtId="0" fontId="17" fillId="0" borderId="4" xfId="3" applyFont="1" applyBorder="1" applyAlignment="1">
      <alignment horizontal="left" vertical="center"/>
    </xf>
    <xf numFmtId="3" fontId="3" fillId="2" borderId="1"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xf>
    <xf numFmtId="0" fontId="13" fillId="0" borderId="0" xfId="3" applyFont="1" applyAlignment="1">
      <alignment horizontal="left" vertical="center"/>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lef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1" xfId="0" applyNumberFormat="1" applyFont="1" applyBorder="1" applyAlignment="1">
      <alignment horizontal="center" vertical="center" wrapText="1"/>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18" fillId="2" borderId="15" xfId="0" applyNumberFormat="1" applyFont="1" applyFill="1" applyBorder="1" applyAlignment="1">
      <alignment horizontal="center" vertical="center"/>
    </xf>
    <xf numFmtId="3" fontId="18" fillId="0" borderId="17" xfId="0" applyNumberFormat="1" applyFont="1" applyBorder="1" applyAlignment="1">
      <alignment vertical="center"/>
    </xf>
    <xf numFmtId="3" fontId="18" fillId="2" borderId="1" xfId="0" applyNumberFormat="1" applyFont="1" applyFill="1" applyBorder="1" applyAlignment="1">
      <alignment horizontal="center" vertical="center"/>
    </xf>
    <xf numFmtId="3" fontId="18" fillId="0" borderId="12" xfId="0" applyNumberFormat="1" applyFont="1" applyBorder="1" applyAlignment="1">
      <alignment vertical="center"/>
    </xf>
  </cellXfs>
  <cellStyles count="7">
    <cellStyle name="パーセント" xfId="2" builtinId="5"/>
    <cellStyle name="パーセント 2" xfId="6"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5" xfId="5" xr:uid="{00000000-0005-0000-0000-000006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22860</xdr:rowOff>
    </xdr:from>
    <xdr:to>
      <xdr:col>6</xdr:col>
      <xdr:colOff>0</xdr:colOff>
      <xdr:row>23</xdr:row>
      <xdr:rowOff>209550</xdr:rowOff>
    </xdr:to>
    <xdr:cxnSp macro="">
      <xdr:nvCxnSpPr>
        <xdr:cNvPr id="2" name="直線コネクタ 1">
          <a:extLst>
            <a:ext uri="{FF2B5EF4-FFF2-40B4-BE49-F238E27FC236}">
              <a16:creationId xmlns:a16="http://schemas.microsoft.com/office/drawing/2014/main" id="{FE13220B-AF7E-404F-9420-ED035BD2491B}"/>
            </a:ext>
          </a:extLst>
        </xdr:cNvPr>
        <xdr:cNvCxnSpPr/>
      </xdr:nvCxnSpPr>
      <xdr:spPr>
        <a:xfrm>
          <a:off x="0" y="2505075"/>
          <a:ext cx="8924925" cy="29298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1476375</xdr:colOff>
      <xdr:row>9</xdr:row>
      <xdr:rowOff>219075</xdr:rowOff>
    </xdr:to>
    <xdr:cxnSp macro="">
      <xdr:nvCxnSpPr>
        <xdr:cNvPr id="3" name="直線コネクタ 2">
          <a:extLst>
            <a:ext uri="{FF2B5EF4-FFF2-40B4-BE49-F238E27FC236}">
              <a16:creationId xmlns:a16="http://schemas.microsoft.com/office/drawing/2014/main" id="{AF9F4FE1-1085-4C26-B06D-8CE943039AFD}"/>
            </a:ext>
          </a:extLst>
        </xdr:cNvPr>
        <xdr:cNvCxnSpPr/>
      </xdr:nvCxnSpPr>
      <xdr:spPr>
        <a:xfrm>
          <a:off x="0" y="1143000"/>
          <a:ext cx="5343525" cy="11239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9525</xdr:rowOff>
    </xdr:from>
    <xdr:to>
      <xdr:col>2</xdr:col>
      <xdr:colOff>1476375</xdr:colOff>
      <xdr:row>9</xdr:row>
      <xdr:rowOff>219075</xdr:rowOff>
    </xdr:to>
    <xdr:cxnSp macro="">
      <xdr:nvCxnSpPr>
        <xdr:cNvPr id="2" name="直線コネクタ 1">
          <a:extLst>
            <a:ext uri="{FF2B5EF4-FFF2-40B4-BE49-F238E27FC236}">
              <a16:creationId xmlns:a16="http://schemas.microsoft.com/office/drawing/2014/main" id="{0FA9FDE0-A634-4BFE-BFEF-27D90C5583C9}"/>
            </a:ext>
          </a:extLst>
        </xdr:cNvPr>
        <xdr:cNvCxnSpPr/>
      </xdr:nvCxnSpPr>
      <xdr:spPr>
        <a:xfrm>
          <a:off x="0" y="1163955"/>
          <a:ext cx="4836795" cy="11201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1476375</xdr:colOff>
      <xdr:row>9</xdr:row>
      <xdr:rowOff>219075</xdr:rowOff>
    </xdr:to>
    <xdr:cxnSp macro="">
      <xdr:nvCxnSpPr>
        <xdr:cNvPr id="7" name="直線コネクタ 6">
          <a:extLst>
            <a:ext uri="{FF2B5EF4-FFF2-40B4-BE49-F238E27FC236}">
              <a16:creationId xmlns:a16="http://schemas.microsoft.com/office/drawing/2014/main" id="{04852F6A-A911-40FC-91B4-EE059D817802}"/>
            </a:ext>
          </a:extLst>
        </xdr:cNvPr>
        <xdr:cNvCxnSpPr/>
      </xdr:nvCxnSpPr>
      <xdr:spPr>
        <a:xfrm>
          <a:off x="0" y="1143000"/>
          <a:ext cx="5343525" cy="11239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9525</xdr:rowOff>
    </xdr:from>
    <xdr:to>
      <xdr:col>2</xdr:col>
      <xdr:colOff>1476375</xdr:colOff>
      <xdr:row>9</xdr:row>
      <xdr:rowOff>219075</xdr:rowOff>
    </xdr:to>
    <xdr:cxnSp macro="">
      <xdr:nvCxnSpPr>
        <xdr:cNvPr id="3" name="直線コネクタ 2">
          <a:extLst>
            <a:ext uri="{FF2B5EF4-FFF2-40B4-BE49-F238E27FC236}">
              <a16:creationId xmlns:a16="http://schemas.microsoft.com/office/drawing/2014/main" id="{FDFAB75E-360E-4D72-9A07-C5FC5B1B870F}"/>
            </a:ext>
          </a:extLst>
        </xdr:cNvPr>
        <xdr:cNvCxnSpPr/>
      </xdr:nvCxnSpPr>
      <xdr:spPr>
        <a:xfrm>
          <a:off x="0" y="1143000"/>
          <a:ext cx="5343525" cy="11239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9525</xdr:rowOff>
    </xdr:from>
    <xdr:to>
      <xdr:col>2</xdr:col>
      <xdr:colOff>1476375</xdr:colOff>
      <xdr:row>9</xdr:row>
      <xdr:rowOff>219075</xdr:rowOff>
    </xdr:to>
    <xdr:cxnSp macro="">
      <xdr:nvCxnSpPr>
        <xdr:cNvPr id="8" name="直線コネクタ 7">
          <a:extLst>
            <a:ext uri="{FF2B5EF4-FFF2-40B4-BE49-F238E27FC236}">
              <a16:creationId xmlns:a16="http://schemas.microsoft.com/office/drawing/2014/main" id="{2E8AE488-7670-48FE-AEF3-953447EA5C47}"/>
            </a:ext>
          </a:extLst>
        </xdr:cNvPr>
        <xdr:cNvCxnSpPr/>
      </xdr:nvCxnSpPr>
      <xdr:spPr>
        <a:xfrm>
          <a:off x="0" y="1144905"/>
          <a:ext cx="4836795" cy="11201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9525</xdr:rowOff>
    </xdr:from>
    <xdr:to>
      <xdr:col>2</xdr:col>
      <xdr:colOff>1476375</xdr:colOff>
      <xdr:row>9</xdr:row>
      <xdr:rowOff>219075</xdr:rowOff>
    </xdr:to>
    <xdr:cxnSp macro="">
      <xdr:nvCxnSpPr>
        <xdr:cNvPr id="9" name="直線コネクタ 8">
          <a:extLst>
            <a:ext uri="{FF2B5EF4-FFF2-40B4-BE49-F238E27FC236}">
              <a16:creationId xmlns:a16="http://schemas.microsoft.com/office/drawing/2014/main" id="{D116CE96-B30C-4526-A664-FD9B71F860E8}"/>
            </a:ext>
          </a:extLst>
        </xdr:cNvPr>
        <xdr:cNvCxnSpPr/>
      </xdr:nvCxnSpPr>
      <xdr:spPr>
        <a:xfrm>
          <a:off x="0" y="1144905"/>
          <a:ext cx="4836795" cy="11201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ax.lc\public\Documents%20and%20Settings\07060\&#12487;&#12473;&#12463;&#12488;&#12483;&#12503;\H20&#36899;&#32080;\&#12304;&#25903;&#20986;&#12305;&#36899;&#32080;&#21462;&#24341;&#30906;&#35469;&#65288;&#65320;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0&#22996;&#21729;&#20250;&#12539;&#12503;&#12525;&#12472;&#12455;&#12463;&#12488;/039%20&#20844;&#20250;&#35336;&#12464;&#12523;&#12540;&#12503;/410_&#32113;&#19968;&#12514;&#12487;&#12523;&#36001;&#21209;&#26360;&#39006;/412_&#33258;&#27835;&#20307;/9912_&#12304;&#23721;&#25163;&#30476;&#12305;&#30000;&#37326;&#30033;&#26449;/H25&#24180;&#24230;&#30000;&#37326;&#30033;&#26449;&#12288;&#32013;&#21697;&#29289;/&#12304;&#9675;&#9675;&#24066;&#12305;&#36899;&#32080;&#36024;&#20511;&#23550;&#29031;&#34920;&#65288;H19&#65289;200902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ax.lc\public\Documents%20and%20Settings\07060\&#12487;&#12473;&#12463;&#12488;&#12483;&#12503;\H20&#36899;&#32080;\&#12304;H20&#12305;&#36899;&#32080;&#25968;&#20516;&#31639;&#23450;&#12471;&#12540;&#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20&#22996;&#21729;&#20250;&#12539;&#12503;&#12525;&#12472;&#12455;&#12463;&#12488;/039%20&#20844;&#20250;&#35336;&#12464;&#12523;&#12540;&#12503;/410_&#32113;&#19968;&#12514;&#12487;&#12523;&#36001;&#21209;&#26360;&#39006;/412_&#33258;&#27835;&#20307;/9912_&#12304;&#23721;&#25163;&#30476;&#12305;&#30000;&#37326;&#30033;&#26449;/H25&#24180;&#24230;&#30000;&#37326;&#30033;&#26449;&#12288;&#32013;&#21697;&#29289;/&#12304;&#9675;&#9675;&#24066;&#12305;&#36899;&#32080;&#34892;&#25919;&#12467;&#12473;&#12488;&#35336;&#31639;&#26360;&#65288;H19&#65289;200902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20&#22996;&#21729;&#20250;&#12539;&#12503;&#12525;&#12472;&#12455;&#12463;&#12488;/039%20&#20844;&#20250;&#35336;&#12464;&#12523;&#12540;&#12503;/410_&#32113;&#19968;&#12514;&#12487;&#12523;&#36001;&#21209;&#26360;&#39006;/412_&#33258;&#27835;&#20307;/9912_&#12304;&#23721;&#25163;&#30476;&#12305;&#30000;&#37326;&#30033;&#26449;/H25&#24180;&#24230;&#30000;&#37326;&#30033;&#26449;&#12288;&#32013;&#21697;&#29289;/3&#36899;&#32080;&#32020;&#36039;&#29987;&#22793;&#21205;&#35336;&#31639;&#26360;&#65288;H19&#65289;20090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読んでね！"/>
      <sheetName val="一般会計からの繰出金（平成20年度）"/>
      <sheetName val="一般会計から水道へ（平成20年度）"/>
      <sheetName val="水道から一般会計へ（平成20年度） "/>
      <sheetName val="国保特会（平成20年度）"/>
      <sheetName val="老人特会（平成20年度）"/>
      <sheetName val="介護特会（平成20年度）"/>
      <sheetName val="介護特会（平成19年度） (3)"/>
      <sheetName val="下水特会"/>
      <sheetName val="市町村総合事務組合（平成20年度）"/>
      <sheetName val="四市複合事務組合（平成20年度）"/>
      <sheetName val="印旛利根川水防事務組合（平成20年度）"/>
      <sheetName val="北千葉広域水道企業団（平成20年度）"/>
      <sheetName val="後期高齢者医療広域連合（平成20年度）"/>
      <sheetName val="後期高齢者医療広域連合（平成20年度歳入）"/>
      <sheetName val="開発協会(平成20年度）"/>
      <sheetName val="文化・スポーツ振興財団（平成20年度）"/>
      <sheetName val="文化・スポーツ振興財団（歳入平成20年度歳入）"/>
      <sheetName val="環境緑化公社 （平成20年度）"/>
      <sheetName val="環境緑化公社 （平成20年度歳入）"/>
      <sheetName val="水道サービス（平成20年度）"/>
      <sheetName val="水道サービス（平成19年度）"/>
      <sheetName val="水道サービス（平成18年度）"/>
      <sheetName val="課名"/>
      <sheetName val="事業名"/>
      <sheetName val="R090810_歳入細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v>20000</v>
          </cell>
          <cell r="B2" t="str">
            <v>総務企画部</v>
          </cell>
        </row>
        <row r="3">
          <cell r="A3">
            <v>20500</v>
          </cell>
          <cell r="B3" t="str">
            <v>総務課</v>
          </cell>
        </row>
        <row r="4">
          <cell r="A4">
            <v>20900</v>
          </cell>
          <cell r="B4" t="str">
            <v>市民参加推進課</v>
          </cell>
        </row>
        <row r="5">
          <cell r="A5">
            <v>21000</v>
          </cell>
          <cell r="B5" t="str">
            <v>総合企画課</v>
          </cell>
        </row>
        <row r="6">
          <cell r="A6">
            <v>21200</v>
          </cell>
          <cell r="B6" t="str">
            <v>市民参加推進課</v>
          </cell>
        </row>
        <row r="7">
          <cell r="A7">
            <v>21500</v>
          </cell>
          <cell r="B7" t="str">
            <v>市民活動サポートセンター</v>
          </cell>
        </row>
        <row r="8">
          <cell r="A8">
            <v>22000</v>
          </cell>
          <cell r="B8" t="str">
            <v>秘書課</v>
          </cell>
        </row>
        <row r="9">
          <cell r="A9">
            <v>22500</v>
          </cell>
          <cell r="B9" t="str">
            <v>行財政改革推進課</v>
          </cell>
        </row>
        <row r="10">
          <cell r="A10">
            <v>23000</v>
          </cell>
          <cell r="B10" t="str">
            <v>広報広聴課</v>
          </cell>
        </row>
        <row r="11">
          <cell r="A11">
            <v>23500</v>
          </cell>
          <cell r="B11" t="str">
            <v>情報管理課</v>
          </cell>
        </row>
        <row r="12">
          <cell r="A12">
            <v>24000</v>
          </cell>
          <cell r="B12" t="str">
            <v>職員課</v>
          </cell>
        </row>
        <row r="13">
          <cell r="A13">
            <v>40000</v>
          </cell>
          <cell r="B13" t="str">
            <v>財務部</v>
          </cell>
        </row>
        <row r="14">
          <cell r="A14">
            <v>40500</v>
          </cell>
          <cell r="B14" t="str">
            <v>財政課</v>
          </cell>
        </row>
        <row r="15">
          <cell r="A15">
            <v>41000</v>
          </cell>
          <cell r="B15" t="str">
            <v>契約課</v>
          </cell>
        </row>
        <row r="16">
          <cell r="A16">
            <v>41500</v>
          </cell>
          <cell r="B16" t="str">
            <v>管財課</v>
          </cell>
        </row>
        <row r="17">
          <cell r="A17">
            <v>42000</v>
          </cell>
          <cell r="B17" t="str">
            <v>納税課</v>
          </cell>
        </row>
        <row r="18">
          <cell r="A18">
            <v>42500</v>
          </cell>
          <cell r="B18" t="str">
            <v>市民税課</v>
          </cell>
        </row>
        <row r="19">
          <cell r="A19">
            <v>43000</v>
          </cell>
          <cell r="B19" t="str">
            <v>資産税課</v>
          </cell>
        </row>
        <row r="20">
          <cell r="A20">
            <v>50000</v>
          </cell>
          <cell r="B20" t="str">
            <v>行財政改革推進室</v>
          </cell>
        </row>
        <row r="21">
          <cell r="A21">
            <v>50200</v>
          </cell>
          <cell r="B21" t="str">
            <v>行財政改革推進室</v>
          </cell>
        </row>
        <row r="22">
          <cell r="A22">
            <v>60000</v>
          </cell>
          <cell r="B22" t="str">
            <v>健康福祉部</v>
          </cell>
        </row>
        <row r="23">
          <cell r="A23">
            <v>60500</v>
          </cell>
          <cell r="B23" t="str">
            <v>健康福祉課</v>
          </cell>
        </row>
        <row r="24">
          <cell r="A24">
            <v>60600</v>
          </cell>
          <cell r="B24" t="str">
            <v>総合案内・相談センター</v>
          </cell>
        </row>
        <row r="25">
          <cell r="A25">
            <v>61000</v>
          </cell>
          <cell r="B25" t="str">
            <v>急病センター</v>
          </cell>
        </row>
        <row r="26">
          <cell r="A26">
            <v>61500</v>
          </cell>
          <cell r="B26" t="str">
            <v>生活支援課</v>
          </cell>
        </row>
        <row r="27">
          <cell r="A27">
            <v>62000</v>
          </cell>
          <cell r="B27" t="str">
            <v>長寿支援課</v>
          </cell>
        </row>
        <row r="28">
          <cell r="A28">
            <v>62500</v>
          </cell>
          <cell r="B28" t="str">
            <v>障害者支援課</v>
          </cell>
        </row>
        <row r="29">
          <cell r="A29">
            <v>63000</v>
          </cell>
          <cell r="B29" t="str">
            <v>児童発達支援センター</v>
          </cell>
        </row>
        <row r="30">
          <cell r="A30">
            <v>63500</v>
          </cell>
          <cell r="B30" t="str">
            <v>健康づくり課</v>
          </cell>
        </row>
        <row r="31">
          <cell r="A31">
            <v>64000</v>
          </cell>
          <cell r="B31" t="str">
            <v>保健センター</v>
          </cell>
        </row>
        <row r="32">
          <cell r="A32">
            <v>64500</v>
          </cell>
          <cell r="B32" t="str">
            <v>国保年金課</v>
          </cell>
        </row>
        <row r="33">
          <cell r="A33">
            <v>80000</v>
          </cell>
          <cell r="B33" t="str">
            <v>子ども部</v>
          </cell>
        </row>
        <row r="34">
          <cell r="A34">
            <v>80500</v>
          </cell>
          <cell r="B34" t="str">
            <v>元気子ども課</v>
          </cell>
        </row>
        <row r="35">
          <cell r="A35">
            <v>80702</v>
          </cell>
          <cell r="B35" t="str">
            <v>しろばら幼稚園</v>
          </cell>
        </row>
        <row r="36">
          <cell r="A36">
            <v>81500</v>
          </cell>
          <cell r="B36" t="str">
            <v>子育て支援課</v>
          </cell>
        </row>
        <row r="37">
          <cell r="A37">
            <v>82002</v>
          </cell>
          <cell r="B37" t="str">
            <v>しろばら幼稚園</v>
          </cell>
        </row>
        <row r="38">
          <cell r="A38">
            <v>83500</v>
          </cell>
          <cell r="B38" t="str">
            <v>母子保健課</v>
          </cell>
        </row>
        <row r="39">
          <cell r="A39">
            <v>100000</v>
          </cell>
          <cell r="B39" t="str">
            <v>生涯学習部</v>
          </cell>
        </row>
        <row r="40">
          <cell r="A40">
            <v>100100</v>
          </cell>
          <cell r="B40" t="str">
            <v>生涯学習振興課</v>
          </cell>
        </row>
        <row r="41">
          <cell r="A41">
            <v>100200</v>
          </cell>
          <cell r="B41" t="str">
            <v>総合生涯学習プラザ</v>
          </cell>
        </row>
        <row r="42">
          <cell r="A42">
            <v>100316</v>
          </cell>
          <cell r="B42" t="str">
            <v>八千代台東南公民館</v>
          </cell>
        </row>
        <row r="43">
          <cell r="A43">
            <v>100402</v>
          </cell>
          <cell r="B43" t="str">
            <v>大和田図書館</v>
          </cell>
        </row>
        <row r="44">
          <cell r="A44">
            <v>100500</v>
          </cell>
          <cell r="B44" t="str">
            <v>市民文化課</v>
          </cell>
        </row>
        <row r="45">
          <cell r="A45">
            <v>100600</v>
          </cell>
          <cell r="B45" t="str">
            <v>八千代台東南公共センター</v>
          </cell>
        </row>
        <row r="46">
          <cell r="A46">
            <v>100700</v>
          </cell>
          <cell r="B46" t="str">
            <v>総合生涯学習プラザ</v>
          </cell>
        </row>
        <row r="47">
          <cell r="A47">
            <v>101000</v>
          </cell>
          <cell r="B47" t="str">
            <v>スポーツ振興課</v>
          </cell>
        </row>
        <row r="48">
          <cell r="A48">
            <v>101100</v>
          </cell>
          <cell r="B48" t="str">
            <v>文化・スポーツ課</v>
          </cell>
        </row>
        <row r="49">
          <cell r="A49">
            <v>101500</v>
          </cell>
          <cell r="B49" t="str">
            <v>青少年課</v>
          </cell>
        </row>
        <row r="50">
          <cell r="A50">
            <v>102500</v>
          </cell>
          <cell r="B50" t="str">
            <v>男女共同参画課</v>
          </cell>
        </row>
        <row r="51">
          <cell r="A51">
            <v>103000</v>
          </cell>
          <cell r="B51" t="str">
            <v>男女共同参画センター</v>
          </cell>
        </row>
        <row r="52">
          <cell r="A52">
            <v>120000</v>
          </cell>
          <cell r="B52" t="str">
            <v>安全環境部</v>
          </cell>
        </row>
        <row r="53">
          <cell r="A53">
            <v>120500</v>
          </cell>
          <cell r="B53" t="str">
            <v>生活安全課</v>
          </cell>
        </row>
        <row r="54">
          <cell r="A54">
            <v>121000</v>
          </cell>
          <cell r="B54" t="str">
            <v>消費生活センター</v>
          </cell>
        </row>
        <row r="55">
          <cell r="A55">
            <v>121500</v>
          </cell>
          <cell r="B55" t="str">
            <v>総合防災課</v>
          </cell>
        </row>
        <row r="56">
          <cell r="A56">
            <v>122000</v>
          </cell>
          <cell r="B56" t="str">
            <v>戸籍住民課</v>
          </cell>
        </row>
        <row r="57">
          <cell r="A57">
            <v>123000</v>
          </cell>
          <cell r="B57" t="str">
            <v>交通安全対策課</v>
          </cell>
        </row>
        <row r="58">
          <cell r="A58">
            <v>123500</v>
          </cell>
          <cell r="B58" t="str">
            <v>環境保全課</v>
          </cell>
        </row>
        <row r="59">
          <cell r="A59">
            <v>124000</v>
          </cell>
          <cell r="B59" t="str">
            <v>クリーン推進課</v>
          </cell>
        </row>
        <row r="60">
          <cell r="A60">
            <v>124500</v>
          </cell>
          <cell r="B60" t="str">
            <v>清掃センター</v>
          </cell>
        </row>
        <row r="61">
          <cell r="A61">
            <v>125000</v>
          </cell>
          <cell r="B61" t="str">
            <v>衛生センター</v>
          </cell>
        </row>
        <row r="62">
          <cell r="A62">
            <v>140000</v>
          </cell>
          <cell r="B62" t="str">
            <v>都市整備部</v>
          </cell>
        </row>
        <row r="63">
          <cell r="A63">
            <v>140500</v>
          </cell>
          <cell r="B63" t="str">
            <v>都市計画課</v>
          </cell>
        </row>
        <row r="64">
          <cell r="A64">
            <v>140850</v>
          </cell>
          <cell r="B64" t="str">
            <v>特定行政庁準備室</v>
          </cell>
        </row>
        <row r="65">
          <cell r="A65">
            <v>141000</v>
          </cell>
          <cell r="B65" t="str">
            <v>建築指導課</v>
          </cell>
        </row>
        <row r="66">
          <cell r="A66">
            <v>141500</v>
          </cell>
          <cell r="B66" t="str">
            <v>都市整備課</v>
          </cell>
        </row>
        <row r="67">
          <cell r="A67">
            <v>142000</v>
          </cell>
          <cell r="B67" t="str">
            <v>大和田駅南地区土地区画整理事務所</v>
          </cell>
        </row>
        <row r="68">
          <cell r="A68">
            <v>142500</v>
          </cell>
          <cell r="B68" t="str">
            <v>公園緑地課</v>
          </cell>
        </row>
        <row r="69">
          <cell r="A69">
            <v>143000</v>
          </cell>
          <cell r="B69" t="str">
            <v>土木管理課</v>
          </cell>
        </row>
        <row r="70">
          <cell r="A70">
            <v>143500</v>
          </cell>
          <cell r="B70" t="str">
            <v>土木建設課</v>
          </cell>
        </row>
        <row r="71">
          <cell r="A71">
            <v>160000</v>
          </cell>
          <cell r="B71" t="str">
            <v>産業活力部</v>
          </cell>
        </row>
        <row r="72">
          <cell r="A72">
            <v>160500</v>
          </cell>
          <cell r="B72" t="str">
            <v>産業政策課</v>
          </cell>
        </row>
        <row r="73">
          <cell r="A73">
            <v>161000</v>
          </cell>
          <cell r="B73" t="str">
            <v>農政課</v>
          </cell>
        </row>
        <row r="74">
          <cell r="A74">
            <v>161500</v>
          </cell>
          <cell r="B74" t="str">
            <v>農業研修センター</v>
          </cell>
        </row>
        <row r="75">
          <cell r="A75">
            <v>162000</v>
          </cell>
          <cell r="B75" t="str">
            <v>ふるさとステーション</v>
          </cell>
        </row>
        <row r="76">
          <cell r="A76">
            <v>162500</v>
          </cell>
          <cell r="B76" t="str">
            <v>商工課</v>
          </cell>
        </row>
        <row r="77">
          <cell r="A77">
            <v>300000</v>
          </cell>
          <cell r="B77" t="str">
            <v>会計</v>
          </cell>
        </row>
        <row r="78">
          <cell r="A78">
            <v>300500</v>
          </cell>
          <cell r="B78" t="str">
            <v>会計課</v>
          </cell>
        </row>
        <row r="79">
          <cell r="A79">
            <v>350000</v>
          </cell>
          <cell r="B79" t="str">
            <v>議会</v>
          </cell>
        </row>
        <row r="80">
          <cell r="A80">
            <v>350500</v>
          </cell>
          <cell r="B80" t="str">
            <v>庶務課</v>
          </cell>
        </row>
        <row r="81">
          <cell r="A81">
            <v>351000</v>
          </cell>
          <cell r="B81" t="str">
            <v>議事課</v>
          </cell>
        </row>
        <row r="82">
          <cell r="A82">
            <v>400000</v>
          </cell>
          <cell r="B82" t="str">
            <v>選挙管理委員会</v>
          </cell>
        </row>
        <row r="83">
          <cell r="A83">
            <v>400500</v>
          </cell>
          <cell r="B83" t="str">
            <v>選挙管理委員会事務局</v>
          </cell>
        </row>
        <row r="84">
          <cell r="A84">
            <v>450000</v>
          </cell>
          <cell r="B84" t="str">
            <v>監査委員</v>
          </cell>
        </row>
        <row r="85">
          <cell r="A85">
            <v>450500</v>
          </cell>
          <cell r="B85" t="str">
            <v>監査委員事務局</v>
          </cell>
        </row>
        <row r="86">
          <cell r="A86">
            <v>500000</v>
          </cell>
          <cell r="B86" t="str">
            <v>農業委員会</v>
          </cell>
        </row>
        <row r="87">
          <cell r="A87">
            <v>500500</v>
          </cell>
          <cell r="B87" t="str">
            <v>農業委員会事務局</v>
          </cell>
        </row>
        <row r="88">
          <cell r="A88">
            <v>600000</v>
          </cell>
          <cell r="B88" t="str">
            <v>教育委員会</v>
          </cell>
        </row>
        <row r="89">
          <cell r="A89">
            <v>600500</v>
          </cell>
          <cell r="B89" t="str">
            <v>教育総務課</v>
          </cell>
        </row>
        <row r="90">
          <cell r="A90">
            <v>600700</v>
          </cell>
          <cell r="B90" t="str">
            <v>郷土博物館</v>
          </cell>
        </row>
        <row r="91">
          <cell r="A91">
            <v>601000</v>
          </cell>
          <cell r="B91" t="str">
            <v>学務課</v>
          </cell>
        </row>
        <row r="92">
          <cell r="A92">
            <v>601202</v>
          </cell>
          <cell r="B92" t="str">
            <v>大和田小学校</v>
          </cell>
        </row>
        <row r="93">
          <cell r="A93">
            <v>601204</v>
          </cell>
          <cell r="B93" t="str">
            <v>睦小学校</v>
          </cell>
        </row>
        <row r="94">
          <cell r="A94">
            <v>601206</v>
          </cell>
          <cell r="B94" t="str">
            <v>阿蘇小学校</v>
          </cell>
        </row>
        <row r="95">
          <cell r="A95">
            <v>601208</v>
          </cell>
          <cell r="B95" t="str">
            <v>村上小学校</v>
          </cell>
        </row>
        <row r="96">
          <cell r="A96">
            <v>601210</v>
          </cell>
          <cell r="B96" t="str">
            <v>八千代台小学校</v>
          </cell>
        </row>
        <row r="97">
          <cell r="A97">
            <v>601212</v>
          </cell>
          <cell r="B97" t="str">
            <v>八千代台東小学校</v>
          </cell>
        </row>
        <row r="98">
          <cell r="A98">
            <v>601214</v>
          </cell>
          <cell r="B98" t="str">
            <v>八千代台西小学校</v>
          </cell>
        </row>
        <row r="99">
          <cell r="A99">
            <v>601216</v>
          </cell>
          <cell r="B99" t="str">
            <v>勝田台小学校</v>
          </cell>
        </row>
        <row r="100">
          <cell r="A100">
            <v>601218</v>
          </cell>
          <cell r="B100" t="str">
            <v>勝田台南小学校</v>
          </cell>
        </row>
        <row r="101">
          <cell r="A101">
            <v>601220</v>
          </cell>
          <cell r="B101" t="str">
            <v>米本小学校</v>
          </cell>
        </row>
        <row r="102">
          <cell r="A102">
            <v>601222</v>
          </cell>
          <cell r="B102" t="str">
            <v>米本南小学校</v>
          </cell>
        </row>
        <row r="103">
          <cell r="A103">
            <v>601224</v>
          </cell>
          <cell r="B103" t="str">
            <v>西高津小学校</v>
          </cell>
        </row>
        <row r="104">
          <cell r="A104">
            <v>601226</v>
          </cell>
          <cell r="B104" t="str">
            <v>大和田南小学校</v>
          </cell>
        </row>
        <row r="105">
          <cell r="A105">
            <v>601228</v>
          </cell>
          <cell r="B105" t="str">
            <v>高津小学校</v>
          </cell>
        </row>
        <row r="106">
          <cell r="A106">
            <v>601230</v>
          </cell>
          <cell r="B106" t="str">
            <v>南高津小学校</v>
          </cell>
        </row>
        <row r="107">
          <cell r="A107">
            <v>601232</v>
          </cell>
          <cell r="B107" t="str">
            <v>村上東小学校</v>
          </cell>
        </row>
        <row r="108">
          <cell r="A108">
            <v>601234</v>
          </cell>
          <cell r="B108" t="str">
            <v>村上北小学校</v>
          </cell>
        </row>
        <row r="109">
          <cell r="A109">
            <v>601236</v>
          </cell>
          <cell r="B109" t="str">
            <v>八千代台東第二小学校</v>
          </cell>
        </row>
        <row r="110">
          <cell r="A110">
            <v>601238</v>
          </cell>
          <cell r="B110" t="str">
            <v>大和田西小学校</v>
          </cell>
        </row>
        <row r="111">
          <cell r="A111">
            <v>601240</v>
          </cell>
          <cell r="B111" t="str">
            <v>新木戸小学校</v>
          </cell>
        </row>
        <row r="112">
          <cell r="A112">
            <v>601242</v>
          </cell>
          <cell r="B112" t="str">
            <v>萱田小学校</v>
          </cell>
        </row>
        <row r="113">
          <cell r="A113">
            <v>601244</v>
          </cell>
          <cell r="B113" t="str">
            <v>萱田南小学校</v>
          </cell>
        </row>
        <row r="114">
          <cell r="A114">
            <v>601402</v>
          </cell>
          <cell r="B114" t="str">
            <v>八千代中学校</v>
          </cell>
        </row>
        <row r="115">
          <cell r="A115">
            <v>601404</v>
          </cell>
          <cell r="B115" t="str">
            <v>睦中学校</v>
          </cell>
        </row>
        <row r="116">
          <cell r="A116">
            <v>601406</v>
          </cell>
          <cell r="B116" t="str">
            <v>阿蘇中学校</v>
          </cell>
        </row>
        <row r="117">
          <cell r="A117">
            <v>601408</v>
          </cell>
          <cell r="B117" t="str">
            <v>勝田台中学校</v>
          </cell>
        </row>
        <row r="118">
          <cell r="A118">
            <v>601410</v>
          </cell>
          <cell r="B118" t="str">
            <v>大和田中学校</v>
          </cell>
        </row>
        <row r="119">
          <cell r="A119">
            <v>601412</v>
          </cell>
          <cell r="B119" t="str">
            <v>高津中学校</v>
          </cell>
        </row>
        <row r="120">
          <cell r="A120">
            <v>601414</v>
          </cell>
          <cell r="B120" t="str">
            <v>八千代台西中学校</v>
          </cell>
        </row>
        <row r="121">
          <cell r="A121">
            <v>601416</v>
          </cell>
          <cell r="B121" t="str">
            <v>村上東中学校</v>
          </cell>
        </row>
        <row r="122">
          <cell r="A122">
            <v>601418</v>
          </cell>
          <cell r="B122" t="str">
            <v>東高津中学校</v>
          </cell>
        </row>
        <row r="123">
          <cell r="A123">
            <v>601420</v>
          </cell>
          <cell r="B123" t="str">
            <v>村上中学校</v>
          </cell>
        </row>
        <row r="124">
          <cell r="A124">
            <v>601422</v>
          </cell>
          <cell r="B124" t="str">
            <v>萱田中学校</v>
          </cell>
        </row>
        <row r="125">
          <cell r="A125">
            <v>601600</v>
          </cell>
          <cell r="B125" t="str">
            <v>少年自然の家</v>
          </cell>
        </row>
        <row r="126">
          <cell r="A126">
            <v>602000</v>
          </cell>
          <cell r="B126" t="str">
            <v>指導課</v>
          </cell>
        </row>
        <row r="127">
          <cell r="A127">
            <v>602200</v>
          </cell>
          <cell r="B127" t="str">
            <v>教育センター</v>
          </cell>
        </row>
        <row r="128">
          <cell r="A128">
            <v>602400</v>
          </cell>
          <cell r="B128" t="str">
            <v>適応支援センター</v>
          </cell>
        </row>
        <row r="129">
          <cell r="A129">
            <v>602600</v>
          </cell>
          <cell r="B129" t="str">
            <v>青少年センター</v>
          </cell>
        </row>
        <row r="130">
          <cell r="A130">
            <v>603000</v>
          </cell>
          <cell r="B130" t="str">
            <v>保健体育課</v>
          </cell>
        </row>
        <row r="131">
          <cell r="A131">
            <v>603200</v>
          </cell>
          <cell r="B131" t="str">
            <v>学校給食センター</v>
          </cell>
        </row>
        <row r="132">
          <cell r="A132">
            <v>604000</v>
          </cell>
          <cell r="B132" t="str">
            <v>社会教育課</v>
          </cell>
        </row>
        <row r="133">
          <cell r="A133">
            <v>604216</v>
          </cell>
          <cell r="B133" t="str">
            <v>八千代台東南公民館</v>
          </cell>
        </row>
        <row r="134">
          <cell r="A134">
            <v>604402</v>
          </cell>
          <cell r="B134" t="str">
            <v>大和田図書館</v>
          </cell>
        </row>
        <row r="135">
          <cell r="A135">
            <v>604404</v>
          </cell>
          <cell r="B135" t="str">
            <v>八千代台図書館</v>
          </cell>
        </row>
        <row r="136">
          <cell r="A136">
            <v>604406</v>
          </cell>
          <cell r="B136" t="str">
            <v>勝田台図書館</v>
          </cell>
        </row>
        <row r="137">
          <cell r="A137">
            <v>604408</v>
          </cell>
          <cell r="B137" t="str">
            <v>緑が丘図書館</v>
          </cell>
        </row>
        <row r="138">
          <cell r="A138">
            <v>604600</v>
          </cell>
          <cell r="B138" t="str">
            <v>八千代台東南公共センター</v>
          </cell>
        </row>
        <row r="139">
          <cell r="A139">
            <v>604800</v>
          </cell>
          <cell r="B139" t="str">
            <v>青少年センター</v>
          </cell>
        </row>
        <row r="140">
          <cell r="A140">
            <v>605000</v>
          </cell>
          <cell r="B140" t="str">
            <v>郷土博物館</v>
          </cell>
        </row>
        <row r="141">
          <cell r="A141">
            <v>605200</v>
          </cell>
          <cell r="B141" t="str">
            <v>文化伝承館</v>
          </cell>
        </row>
        <row r="142">
          <cell r="A142">
            <v>620402</v>
          </cell>
          <cell r="B142" t="str">
            <v>大和田公民館</v>
          </cell>
        </row>
        <row r="143">
          <cell r="A143">
            <v>620404</v>
          </cell>
          <cell r="B143" t="str">
            <v>阿蘇公民館</v>
          </cell>
        </row>
        <row r="144">
          <cell r="A144">
            <v>620406</v>
          </cell>
          <cell r="B144" t="str">
            <v>高津公民館</v>
          </cell>
        </row>
        <row r="145">
          <cell r="A145">
            <v>620408</v>
          </cell>
          <cell r="B145" t="str">
            <v>勝田台公民館</v>
          </cell>
        </row>
        <row r="146">
          <cell r="A146">
            <v>620410</v>
          </cell>
          <cell r="B146" t="str">
            <v>八千代台公民館</v>
          </cell>
        </row>
        <row r="147">
          <cell r="A147">
            <v>620412</v>
          </cell>
          <cell r="B147" t="str">
            <v>村上公民館</v>
          </cell>
        </row>
        <row r="148">
          <cell r="A148">
            <v>620414</v>
          </cell>
          <cell r="B148" t="str">
            <v>睦公民館</v>
          </cell>
        </row>
        <row r="149">
          <cell r="A149">
            <v>621600</v>
          </cell>
          <cell r="B149" t="str">
            <v>歴史民俗資料館</v>
          </cell>
        </row>
        <row r="150">
          <cell r="A150">
            <v>700000</v>
          </cell>
          <cell r="B150" t="str">
            <v>消防本部</v>
          </cell>
        </row>
        <row r="151">
          <cell r="A151">
            <v>700500</v>
          </cell>
          <cell r="B151" t="str">
            <v>消防総務課</v>
          </cell>
        </row>
        <row r="152">
          <cell r="A152">
            <v>701000</v>
          </cell>
          <cell r="B152" t="str">
            <v>予防課</v>
          </cell>
        </row>
        <row r="153">
          <cell r="A153">
            <v>701500</v>
          </cell>
          <cell r="B153" t="str">
            <v>警防課</v>
          </cell>
        </row>
        <row r="154">
          <cell r="A154">
            <v>702000</v>
          </cell>
          <cell r="B154" t="str">
            <v>指令課</v>
          </cell>
        </row>
        <row r="155">
          <cell r="A155">
            <v>702500</v>
          </cell>
          <cell r="B155" t="str">
            <v>消防署</v>
          </cell>
        </row>
        <row r="156">
          <cell r="A156">
            <v>800000</v>
          </cell>
          <cell r="B156" t="str">
            <v>上下水道局（下水道担当）</v>
          </cell>
        </row>
        <row r="157">
          <cell r="A157">
            <v>800500</v>
          </cell>
          <cell r="B157" t="str">
            <v>経営企画課（下水道担当）</v>
          </cell>
        </row>
        <row r="158">
          <cell r="A158">
            <v>801000</v>
          </cell>
          <cell r="B158" t="str">
            <v>給排水相談課（下水道担当）</v>
          </cell>
        </row>
        <row r="159">
          <cell r="A159">
            <v>801500</v>
          </cell>
          <cell r="B159" t="str">
            <v>建設課（下水道担当）</v>
          </cell>
        </row>
        <row r="160">
          <cell r="A160">
            <v>802000</v>
          </cell>
          <cell r="B160" t="str">
            <v>維持管理課（下水道担当）</v>
          </cell>
        </row>
        <row r="161">
          <cell r="A161">
            <v>803500</v>
          </cell>
          <cell r="B161" t="str">
            <v>下水道管理事務所</v>
          </cell>
        </row>
      </sheetData>
      <sheetData sheetId="24"/>
      <sheetData sheetId="25">
        <row r="2">
          <cell r="A2">
            <v>1</v>
          </cell>
          <cell r="B2" t="str">
            <v>市民税個人現年課税分</v>
          </cell>
        </row>
        <row r="3">
          <cell r="A3">
            <v>2</v>
          </cell>
          <cell r="B3" t="str">
            <v>市民税個人滞納繰越分</v>
          </cell>
        </row>
        <row r="4">
          <cell r="A4">
            <v>3</v>
          </cell>
          <cell r="B4" t="str">
            <v>市民税法人現年課税分</v>
          </cell>
        </row>
        <row r="5">
          <cell r="A5">
            <v>4</v>
          </cell>
          <cell r="B5" t="str">
            <v>市民税法人滞納繰越分</v>
          </cell>
        </row>
        <row r="6">
          <cell r="A6">
            <v>5</v>
          </cell>
          <cell r="B6" t="str">
            <v>固定資産税現年課税分</v>
          </cell>
        </row>
        <row r="7">
          <cell r="A7">
            <v>6</v>
          </cell>
          <cell r="B7" t="str">
            <v>固定資産税滞納繰越分</v>
          </cell>
        </row>
        <row r="8">
          <cell r="A8">
            <v>7</v>
          </cell>
          <cell r="B8" t="str">
            <v>国有資産等所在市町村交付金</v>
          </cell>
        </row>
        <row r="9">
          <cell r="A9">
            <v>752</v>
          </cell>
          <cell r="B9" t="str">
            <v>国有資産等所在市町村交付金及び納付金</v>
          </cell>
        </row>
        <row r="10">
          <cell r="A10">
            <v>8</v>
          </cell>
          <cell r="B10" t="str">
            <v>軽自動車税現年課税分</v>
          </cell>
        </row>
        <row r="11">
          <cell r="A11">
            <v>9</v>
          </cell>
          <cell r="B11" t="str">
            <v>軽自動車税滞納繰越分</v>
          </cell>
        </row>
        <row r="12">
          <cell r="A12">
            <v>10</v>
          </cell>
          <cell r="B12" t="str">
            <v>市たばこ税現年課税分</v>
          </cell>
        </row>
        <row r="13">
          <cell r="A13">
            <v>360</v>
          </cell>
          <cell r="B13" t="str">
            <v>市たばこ税滞納繰越分</v>
          </cell>
        </row>
        <row r="14">
          <cell r="A14">
            <v>11</v>
          </cell>
          <cell r="B14" t="str">
            <v>特別土地保有税現年課税分</v>
          </cell>
        </row>
        <row r="15">
          <cell r="A15">
            <v>12</v>
          </cell>
          <cell r="B15" t="str">
            <v>特別土地保有税滞納繰越分</v>
          </cell>
        </row>
        <row r="16">
          <cell r="A16">
            <v>734</v>
          </cell>
          <cell r="B16" t="str">
            <v>入湯税現年課税分</v>
          </cell>
        </row>
        <row r="17">
          <cell r="A17">
            <v>13</v>
          </cell>
          <cell r="B17" t="str">
            <v>都市計画税現年課税分</v>
          </cell>
        </row>
        <row r="18">
          <cell r="A18">
            <v>14</v>
          </cell>
          <cell r="B18" t="str">
            <v>都市計画税滞納繰越分</v>
          </cell>
        </row>
        <row r="19">
          <cell r="A19">
            <v>16</v>
          </cell>
          <cell r="B19" t="str">
            <v>自動車重量譲与税</v>
          </cell>
        </row>
        <row r="20">
          <cell r="A20">
            <v>17</v>
          </cell>
          <cell r="B20" t="str">
            <v>地方道路譲与税</v>
          </cell>
        </row>
        <row r="21">
          <cell r="A21">
            <v>747</v>
          </cell>
          <cell r="B21" t="str">
            <v>所得譲与税</v>
          </cell>
        </row>
        <row r="22">
          <cell r="A22">
            <v>18</v>
          </cell>
          <cell r="B22" t="str">
            <v>利子割交付金</v>
          </cell>
        </row>
        <row r="23">
          <cell r="A23">
            <v>737</v>
          </cell>
          <cell r="B23" t="str">
            <v>配当割交付金</v>
          </cell>
        </row>
        <row r="24">
          <cell r="A24">
            <v>738</v>
          </cell>
          <cell r="B24" t="str">
            <v>株式等譲渡所得割交付金</v>
          </cell>
        </row>
        <row r="25">
          <cell r="A25">
            <v>407</v>
          </cell>
          <cell r="B25" t="str">
            <v>地方消費税交付金</v>
          </cell>
        </row>
        <row r="26">
          <cell r="A26">
            <v>19</v>
          </cell>
          <cell r="B26" t="str">
            <v>ゴルフ場利用税交付金</v>
          </cell>
        </row>
        <row r="27">
          <cell r="A27">
            <v>21</v>
          </cell>
          <cell r="B27" t="str">
            <v>自動車取得税交付金</v>
          </cell>
        </row>
        <row r="28">
          <cell r="A28">
            <v>22</v>
          </cell>
          <cell r="B28" t="str">
            <v>国有提供施設等所在市町村助成交付金</v>
          </cell>
        </row>
        <row r="29">
          <cell r="A29">
            <v>518</v>
          </cell>
          <cell r="B29" t="str">
            <v>地方特例交付金</v>
          </cell>
        </row>
        <row r="30">
          <cell r="A30">
            <v>899</v>
          </cell>
          <cell r="B30" t="str">
            <v>特別交付金</v>
          </cell>
        </row>
        <row r="31">
          <cell r="A31">
            <v>972</v>
          </cell>
          <cell r="B31" t="str">
            <v>地方税等減収補てん臨時交付金</v>
          </cell>
        </row>
        <row r="32">
          <cell r="A32">
            <v>412</v>
          </cell>
          <cell r="B32" t="str">
            <v>普通交付税</v>
          </cell>
        </row>
        <row r="33">
          <cell r="A33">
            <v>23</v>
          </cell>
          <cell r="B33" t="str">
            <v>特別交付税</v>
          </cell>
        </row>
        <row r="34">
          <cell r="A34">
            <v>24</v>
          </cell>
          <cell r="B34" t="str">
            <v>交通安全対策特別交付金</v>
          </cell>
        </row>
        <row r="35">
          <cell r="A35">
            <v>27</v>
          </cell>
          <cell r="B35" t="str">
            <v>養護老人ホーム入所者負担金</v>
          </cell>
        </row>
        <row r="36">
          <cell r="A36">
            <v>25</v>
          </cell>
          <cell r="B36" t="str">
            <v>ホームヘルプサービス事業負担金</v>
          </cell>
        </row>
        <row r="37">
          <cell r="A37">
            <v>566</v>
          </cell>
          <cell r="B37" t="str">
            <v>配食サービス事業負担金</v>
          </cell>
        </row>
        <row r="38">
          <cell r="A38">
            <v>559</v>
          </cell>
          <cell r="B38" t="str">
            <v>生きがいデイサービス事業負担金</v>
          </cell>
        </row>
        <row r="39">
          <cell r="A39">
            <v>560</v>
          </cell>
          <cell r="B39" t="str">
            <v>緊急一時保護事業負担金</v>
          </cell>
        </row>
        <row r="40">
          <cell r="A40">
            <v>881</v>
          </cell>
          <cell r="B40" t="str">
            <v>はいかい高齢者家族支援サービス事業負担金</v>
          </cell>
        </row>
        <row r="41">
          <cell r="A41">
            <v>892</v>
          </cell>
          <cell r="B41" t="str">
            <v>後期高齢者医療広域連合派遣職員給与等負担金</v>
          </cell>
        </row>
        <row r="42">
          <cell r="A42">
            <v>32</v>
          </cell>
          <cell r="B42" t="str">
            <v>入院助産施設措置費負担金</v>
          </cell>
        </row>
        <row r="43">
          <cell r="A43">
            <v>843</v>
          </cell>
          <cell r="B43" t="str">
            <v>ホームヘルプサービス事業負担金</v>
          </cell>
        </row>
        <row r="44">
          <cell r="A44">
            <v>33</v>
          </cell>
          <cell r="B44" t="str">
            <v>保育園児童運営費負担金</v>
          </cell>
        </row>
        <row r="45">
          <cell r="A45">
            <v>34</v>
          </cell>
          <cell r="B45" t="str">
            <v>日本スポーツ振興センター共済掛金負担金</v>
          </cell>
        </row>
        <row r="46">
          <cell r="A46">
            <v>854</v>
          </cell>
          <cell r="B46" t="str">
            <v>障害児療育入所負担金</v>
          </cell>
        </row>
        <row r="47">
          <cell r="A47">
            <v>644</v>
          </cell>
          <cell r="B47" t="str">
            <v>母子生活支援施設措置費負担金</v>
          </cell>
        </row>
        <row r="48">
          <cell r="A48">
            <v>36</v>
          </cell>
          <cell r="B48" t="str">
            <v>高野川上流排水整備事業負担金</v>
          </cell>
        </row>
        <row r="49">
          <cell r="A49">
            <v>743</v>
          </cell>
          <cell r="B49" t="str">
            <v>地域排水整備事業負担金</v>
          </cell>
        </row>
        <row r="50">
          <cell r="A50">
            <v>659</v>
          </cell>
          <cell r="B50" t="str">
            <v>西八千代北部特定土地区画整理事業負担金</v>
          </cell>
        </row>
        <row r="51">
          <cell r="A51">
            <v>660</v>
          </cell>
          <cell r="B51" t="str">
            <v>勝田地区市道整備負担金</v>
          </cell>
        </row>
        <row r="52">
          <cell r="A52">
            <v>38</v>
          </cell>
          <cell r="B52" t="str">
            <v>日本スポーツ振興センター共済掛金負担金</v>
          </cell>
        </row>
        <row r="53">
          <cell r="A53">
            <v>39</v>
          </cell>
          <cell r="B53" t="str">
            <v>日本スポーツ振興センター共済掛金負担金</v>
          </cell>
        </row>
        <row r="54">
          <cell r="A54">
            <v>40</v>
          </cell>
          <cell r="B54" t="str">
            <v>日本スポーツ振興センター共済掛金負担金</v>
          </cell>
        </row>
        <row r="55">
          <cell r="A55">
            <v>42</v>
          </cell>
          <cell r="B55" t="str">
            <v>送電線路使用料</v>
          </cell>
        </row>
        <row r="56">
          <cell r="A56">
            <v>43</v>
          </cell>
          <cell r="B56" t="str">
            <v>行政財産使用料</v>
          </cell>
        </row>
        <row r="57">
          <cell r="A57">
            <v>41</v>
          </cell>
          <cell r="B57" t="str">
            <v>文化施設使用料</v>
          </cell>
        </row>
        <row r="58">
          <cell r="A58">
            <v>44</v>
          </cell>
          <cell r="B58" t="str">
            <v>ふれあいプラザ使用料</v>
          </cell>
        </row>
        <row r="59">
          <cell r="A59">
            <v>481</v>
          </cell>
          <cell r="B59" t="str">
            <v>行政財産使用料</v>
          </cell>
        </row>
        <row r="60">
          <cell r="A60">
            <v>857</v>
          </cell>
          <cell r="B60" t="str">
            <v>児童発達支援センター使用料</v>
          </cell>
        </row>
        <row r="61">
          <cell r="A61">
            <v>45</v>
          </cell>
          <cell r="B61" t="str">
            <v>学童保育料</v>
          </cell>
        </row>
        <row r="62">
          <cell r="A62">
            <v>525</v>
          </cell>
          <cell r="B62" t="str">
            <v>農道使用料</v>
          </cell>
        </row>
        <row r="63">
          <cell r="A63">
            <v>391</v>
          </cell>
          <cell r="B63" t="str">
            <v>ふるさとステーション使用料（施設使用料分）</v>
          </cell>
        </row>
        <row r="64">
          <cell r="A64">
            <v>438</v>
          </cell>
          <cell r="B64" t="str">
            <v>ふるさとステーション使用料（会議室使用料分）</v>
          </cell>
        </row>
        <row r="65">
          <cell r="A65">
            <v>50</v>
          </cell>
          <cell r="B65" t="str">
            <v>市営駐車場使用料</v>
          </cell>
        </row>
        <row r="66">
          <cell r="A66">
            <v>48</v>
          </cell>
          <cell r="B66" t="str">
            <v>道路占用料</v>
          </cell>
        </row>
        <row r="67">
          <cell r="A67">
            <v>494</v>
          </cell>
          <cell r="B67" t="str">
            <v>排水管用地使用料</v>
          </cell>
        </row>
        <row r="68">
          <cell r="A68">
            <v>656</v>
          </cell>
          <cell r="B68" t="str">
            <v>法定外道路及び水路等占用料</v>
          </cell>
        </row>
        <row r="69">
          <cell r="A69">
            <v>49</v>
          </cell>
          <cell r="B69" t="str">
            <v>市営自転車駐車場使用料</v>
          </cell>
        </row>
        <row r="70">
          <cell r="A70">
            <v>51</v>
          </cell>
          <cell r="B70" t="str">
            <v>都市公園占用料</v>
          </cell>
        </row>
        <row r="71">
          <cell r="A71">
            <v>52</v>
          </cell>
          <cell r="B71" t="str">
            <v>都市公園使用料</v>
          </cell>
        </row>
        <row r="72">
          <cell r="A72">
            <v>789</v>
          </cell>
          <cell r="B72" t="str">
            <v>行政財産使用料</v>
          </cell>
        </row>
        <row r="73">
          <cell r="A73">
            <v>834</v>
          </cell>
          <cell r="B73" t="str">
            <v>体育館使用料</v>
          </cell>
        </row>
        <row r="74">
          <cell r="A74">
            <v>835</v>
          </cell>
          <cell r="B74" t="str">
            <v>野球場・庭球場使用料</v>
          </cell>
        </row>
        <row r="75">
          <cell r="A75">
            <v>836</v>
          </cell>
          <cell r="B75" t="str">
            <v>水泳場使用料</v>
          </cell>
        </row>
        <row r="76">
          <cell r="A76">
            <v>53</v>
          </cell>
          <cell r="B76" t="str">
            <v>市営住宅使用料</v>
          </cell>
        </row>
        <row r="77">
          <cell r="A77">
            <v>54</v>
          </cell>
          <cell r="B77" t="str">
            <v>幼稚園保育料</v>
          </cell>
        </row>
        <row r="78">
          <cell r="A78">
            <v>865</v>
          </cell>
          <cell r="B78" t="str">
            <v>総合生涯学習プラザ使用料</v>
          </cell>
        </row>
        <row r="79">
          <cell r="A79">
            <v>745</v>
          </cell>
          <cell r="B79" t="str">
            <v>緑が丘公民館集会ホール使用料</v>
          </cell>
        </row>
        <row r="80">
          <cell r="A80">
            <v>56</v>
          </cell>
          <cell r="B80" t="str">
            <v>八千代台東南公共センター使用料</v>
          </cell>
        </row>
        <row r="81">
          <cell r="A81">
            <v>841</v>
          </cell>
          <cell r="B81" t="str">
            <v>文化施設使用料</v>
          </cell>
        </row>
        <row r="82">
          <cell r="A82">
            <v>55</v>
          </cell>
          <cell r="B82" t="str">
            <v>少年自然の家使用料</v>
          </cell>
        </row>
        <row r="83">
          <cell r="A83">
            <v>866</v>
          </cell>
          <cell r="B83" t="str">
            <v>行政財産使用料</v>
          </cell>
        </row>
        <row r="84">
          <cell r="A84">
            <v>57</v>
          </cell>
          <cell r="B84" t="str">
            <v>体育館使用料</v>
          </cell>
        </row>
        <row r="85">
          <cell r="A85">
            <v>58</v>
          </cell>
          <cell r="B85" t="str">
            <v>野球場・庭球場使用料</v>
          </cell>
        </row>
        <row r="86">
          <cell r="A86">
            <v>59</v>
          </cell>
          <cell r="B86" t="str">
            <v>水泳場使用料</v>
          </cell>
        </row>
        <row r="87">
          <cell r="A87">
            <v>46</v>
          </cell>
          <cell r="B87" t="str">
            <v>急病センター使用料（保険者負担分）</v>
          </cell>
        </row>
        <row r="88">
          <cell r="A88">
            <v>47</v>
          </cell>
          <cell r="B88" t="str">
            <v>急病センター使用料（自己負担分）</v>
          </cell>
        </row>
        <row r="89">
          <cell r="A89">
            <v>589</v>
          </cell>
          <cell r="B89" t="str">
            <v>認可地縁団体の告示事項に関する証明手数料</v>
          </cell>
        </row>
        <row r="90">
          <cell r="A90">
            <v>60</v>
          </cell>
          <cell r="B90" t="str">
            <v>納税証明等手数料</v>
          </cell>
        </row>
        <row r="91">
          <cell r="A91">
            <v>61</v>
          </cell>
          <cell r="B91" t="str">
            <v>戸籍及び住民票等交付手数料</v>
          </cell>
        </row>
        <row r="92">
          <cell r="A92">
            <v>547</v>
          </cell>
          <cell r="B92" t="str">
            <v>犬の登録等手数料</v>
          </cell>
        </row>
        <row r="93">
          <cell r="A93">
            <v>63</v>
          </cell>
          <cell r="B93" t="str">
            <v>一般廃棄物処理業許可申請手数料</v>
          </cell>
        </row>
        <row r="94">
          <cell r="A94">
            <v>472</v>
          </cell>
          <cell r="B94" t="str">
            <v>指定事業許可申請手数料</v>
          </cell>
        </row>
        <row r="95">
          <cell r="A95">
            <v>473</v>
          </cell>
          <cell r="B95" t="str">
            <v>指定事業変更許可申請手数料</v>
          </cell>
        </row>
        <row r="96">
          <cell r="A96">
            <v>64</v>
          </cell>
          <cell r="B96" t="str">
            <v>し尿処理手数料</v>
          </cell>
        </row>
        <row r="97">
          <cell r="A97">
            <v>65</v>
          </cell>
          <cell r="B97" t="str">
            <v>し尿浄化槽汚泥搬入手数料</v>
          </cell>
        </row>
        <row r="98">
          <cell r="A98">
            <v>66</v>
          </cell>
          <cell r="B98" t="str">
            <v>浄化槽清掃業許可申請手数料</v>
          </cell>
        </row>
        <row r="99">
          <cell r="A99">
            <v>788</v>
          </cell>
          <cell r="B99" t="str">
            <v>粗大ごみ処理手数料</v>
          </cell>
        </row>
        <row r="100">
          <cell r="A100">
            <v>561</v>
          </cell>
          <cell r="B100" t="str">
            <v>一般廃棄物処理等手数料（指定ごみ袋分）</v>
          </cell>
        </row>
        <row r="101">
          <cell r="A101">
            <v>67</v>
          </cell>
          <cell r="B101" t="str">
            <v>一般廃棄物処理等手数料（許可業者分）</v>
          </cell>
        </row>
        <row r="102">
          <cell r="A102">
            <v>68</v>
          </cell>
          <cell r="B102" t="str">
            <v>一般廃棄物処理等手数料（一般分）</v>
          </cell>
        </row>
        <row r="103">
          <cell r="A103">
            <v>69</v>
          </cell>
          <cell r="B103" t="str">
            <v>動物死体処理手数料</v>
          </cell>
        </row>
        <row r="104">
          <cell r="A104">
            <v>70</v>
          </cell>
          <cell r="B104" t="str">
            <v>耕作証明等手数料</v>
          </cell>
        </row>
        <row r="105">
          <cell r="A105">
            <v>71</v>
          </cell>
          <cell r="B105" t="str">
            <v>屋外広告物手数料</v>
          </cell>
        </row>
        <row r="106">
          <cell r="A106">
            <v>72</v>
          </cell>
          <cell r="B106" t="str">
            <v>道路外証明等手数料</v>
          </cell>
        </row>
        <row r="107">
          <cell r="A107">
            <v>822</v>
          </cell>
          <cell r="B107" t="str">
            <v>市営自転車駐車場整理手数料</v>
          </cell>
        </row>
        <row r="108">
          <cell r="A108">
            <v>73</v>
          </cell>
          <cell r="B108" t="str">
            <v>都市計画証明手数料</v>
          </cell>
        </row>
        <row r="109">
          <cell r="A109">
            <v>75</v>
          </cell>
          <cell r="B109" t="str">
            <v>建築確認申請等手数料</v>
          </cell>
        </row>
        <row r="110">
          <cell r="A110">
            <v>77</v>
          </cell>
          <cell r="B110" t="str">
            <v>優良住宅新築認定申請手数料</v>
          </cell>
        </row>
        <row r="111">
          <cell r="A111">
            <v>76</v>
          </cell>
          <cell r="B111" t="str">
            <v>開発行為許可申請等手数料</v>
          </cell>
        </row>
        <row r="112">
          <cell r="A112">
            <v>74</v>
          </cell>
          <cell r="B112" t="str">
            <v>納税猶予の特例適用の農地等該当証明手数料</v>
          </cell>
        </row>
        <row r="113">
          <cell r="A113">
            <v>442</v>
          </cell>
          <cell r="B113" t="str">
            <v>生産緑地証明手数料</v>
          </cell>
        </row>
        <row r="114">
          <cell r="A114">
            <v>446</v>
          </cell>
          <cell r="B114" t="str">
            <v>都市計画緑地証明手数料</v>
          </cell>
        </row>
        <row r="115">
          <cell r="A115">
            <v>78</v>
          </cell>
          <cell r="B115" t="str">
            <v>危険物施設設置許可等手数料</v>
          </cell>
        </row>
        <row r="116">
          <cell r="A116">
            <v>869</v>
          </cell>
          <cell r="B116" t="str">
            <v>障害者自立支援給付費負担金</v>
          </cell>
        </row>
        <row r="117">
          <cell r="A117">
            <v>870</v>
          </cell>
          <cell r="B117" t="str">
            <v>障害者医療費負担金</v>
          </cell>
        </row>
        <row r="118">
          <cell r="A118">
            <v>83</v>
          </cell>
          <cell r="B118" t="str">
            <v>特別障害者手当等給付費負担金</v>
          </cell>
        </row>
        <row r="119">
          <cell r="A119">
            <v>79</v>
          </cell>
          <cell r="B119" t="str">
            <v>国民健康保険・保険基盤安定負担金</v>
          </cell>
        </row>
        <row r="120">
          <cell r="A120">
            <v>732</v>
          </cell>
          <cell r="B120" t="str">
            <v>国民健康保険・保険基盤安定負担金</v>
          </cell>
        </row>
        <row r="121">
          <cell r="A121">
            <v>80</v>
          </cell>
          <cell r="B121" t="str">
            <v>老人保護措置費負担金</v>
          </cell>
        </row>
        <row r="122">
          <cell r="A122">
            <v>712</v>
          </cell>
          <cell r="B122" t="str">
            <v>老人医療給付費等負担金</v>
          </cell>
        </row>
        <row r="123">
          <cell r="A123">
            <v>81</v>
          </cell>
          <cell r="B123" t="str">
            <v>知的障害者施設訓練等支援費等負担金</v>
          </cell>
        </row>
        <row r="124">
          <cell r="A124">
            <v>82</v>
          </cell>
          <cell r="B124" t="str">
            <v>身体障害者保護費負担金</v>
          </cell>
        </row>
        <row r="125">
          <cell r="A125">
            <v>84</v>
          </cell>
          <cell r="B125" t="str">
            <v>被用者児童手当負担金</v>
          </cell>
        </row>
        <row r="126">
          <cell r="A126">
            <v>85</v>
          </cell>
          <cell r="B126" t="str">
            <v>非被用者児童手当負担金</v>
          </cell>
        </row>
        <row r="127">
          <cell r="A127">
            <v>86</v>
          </cell>
          <cell r="B127" t="str">
            <v>特例給付負担金</v>
          </cell>
        </row>
        <row r="128">
          <cell r="A128">
            <v>598</v>
          </cell>
          <cell r="B128" t="str">
            <v>被用者小学校修了前特例給付負担金</v>
          </cell>
        </row>
        <row r="129">
          <cell r="A129">
            <v>599</v>
          </cell>
          <cell r="B129" t="str">
            <v>非被用者小学校修了前特例給付負担金</v>
          </cell>
        </row>
        <row r="130">
          <cell r="A130">
            <v>87</v>
          </cell>
          <cell r="B130" t="str">
            <v>母子生活支援施設措置費負担金</v>
          </cell>
        </row>
        <row r="131">
          <cell r="A131">
            <v>88</v>
          </cell>
          <cell r="B131" t="str">
            <v>入院助産施設措置費負担金</v>
          </cell>
        </row>
        <row r="132">
          <cell r="A132">
            <v>654</v>
          </cell>
          <cell r="B132" t="str">
            <v>児童扶養手当給付費負担金</v>
          </cell>
        </row>
        <row r="133">
          <cell r="A133">
            <v>89</v>
          </cell>
          <cell r="B133" t="str">
            <v>保育園児童運営費負担金</v>
          </cell>
        </row>
        <row r="134">
          <cell r="A134">
            <v>554</v>
          </cell>
          <cell r="B134" t="str">
            <v>心身障害児援護費及び結核児童療育費負担金</v>
          </cell>
        </row>
        <row r="135">
          <cell r="A135">
            <v>90</v>
          </cell>
          <cell r="B135" t="str">
            <v>生活保護費負担金</v>
          </cell>
        </row>
        <row r="136">
          <cell r="A136">
            <v>91</v>
          </cell>
          <cell r="B136" t="str">
            <v>保健事業費等負担金</v>
          </cell>
        </row>
        <row r="137">
          <cell r="A137">
            <v>375</v>
          </cell>
          <cell r="B137" t="str">
            <v>母子保健衛生費負担金</v>
          </cell>
        </row>
        <row r="138">
          <cell r="A138">
            <v>997</v>
          </cell>
          <cell r="B138" t="str">
            <v>公立学校施設整備費負担金</v>
          </cell>
        </row>
        <row r="139">
          <cell r="A139">
            <v>527</v>
          </cell>
          <cell r="B139" t="str">
            <v>公立学校施設整備費負担金</v>
          </cell>
        </row>
        <row r="140">
          <cell r="A140">
            <v>816</v>
          </cell>
          <cell r="B140" t="str">
            <v>公立学校施設整備費負担金</v>
          </cell>
        </row>
        <row r="141">
          <cell r="A141">
            <v>485</v>
          </cell>
          <cell r="B141" t="str">
            <v>公立学校施設整備費負担金</v>
          </cell>
        </row>
        <row r="142">
          <cell r="A142">
            <v>805</v>
          </cell>
          <cell r="B142" t="str">
            <v>老人医療費適正化推進費補助金</v>
          </cell>
        </row>
        <row r="143">
          <cell r="A143">
            <v>876</v>
          </cell>
          <cell r="B143" t="str">
            <v>住民情報提供システム開発費補助金</v>
          </cell>
        </row>
        <row r="144">
          <cell r="A144">
            <v>877</v>
          </cell>
          <cell r="B144" t="str">
            <v>後期高齢者医療制度保険料徴収システム開発費補助金</v>
          </cell>
        </row>
        <row r="145">
          <cell r="A145">
            <v>861</v>
          </cell>
          <cell r="B145" t="str">
            <v>地域介護・福祉空間整備等交付金</v>
          </cell>
        </row>
        <row r="146">
          <cell r="A146">
            <v>92</v>
          </cell>
          <cell r="B146" t="str">
            <v>在宅福祉事業費等補助金</v>
          </cell>
        </row>
        <row r="147">
          <cell r="A147">
            <v>871</v>
          </cell>
          <cell r="B147" t="str">
            <v>地域生活支援事業費補助金</v>
          </cell>
        </row>
        <row r="148">
          <cell r="A148">
            <v>898</v>
          </cell>
          <cell r="B148" t="str">
            <v>障害程度区分認定等事業費補助金</v>
          </cell>
        </row>
        <row r="149">
          <cell r="A149">
            <v>964</v>
          </cell>
          <cell r="B149" t="str">
            <v>高齢者医療制度円滑運営事業費補助金</v>
          </cell>
        </row>
        <row r="150">
          <cell r="A150">
            <v>978</v>
          </cell>
          <cell r="B150" t="str">
            <v>介護従事者処遇改善臨時特例交付金</v>
          </cell>
        </row>
        <row r="151">
          <cell r="A151">
            <v>790</v>
          </cell>
          <cell r="B151" t="str">
            <v>障害者自立支援・社会参加総合推進事業補助金</v>
          </cell>
        </row>
        <row r="152">
          <cell r="A152">
            <v>855</v>
          </cell>
          <cell r="B152" t="str">
            <v>障害者自立支援法施行円滑化事務補助金</v>
          </cell>
        </row>
        <row r="153">
          <cell r="A153">
            <v>95</v>
          </cell>
          <cell r="B153" t="str">
            <v>在宅心身障害児（者）福祉対策費補助金</v>
          </cell>
        </row>
        <row r="154">
          <cell r="A154">
            <v>97</v>
          </cell>
          <cell r="B154" t="str">
            <v>身体障害者福祉費補助金</v>
          </cell>
        </row>
        <row r="155">
          <cell r="A155">
            <v>806</v>
          </cell>
          <cell r="B155" t="str">
            <v>次世代育成支援対策交付金</v>
          </cell>
        </row>
        <row r="156">
          <cell r="A156">
            <v>812</v>
          </cell>
          <cell r="B156" t="str">
            <v>母子家庭自立支援給付金事業補助金</v>
          </cell>
        </row>
        <row r="157">
          <cell r="A157">
            <v>987</v>
          </cell>
          <cell r="B157" t="str">
            <v>子育て応援特別手当交付金</v>
          </cell>
        </row>
        <row r="158">
          <cell r="A158">
            <v>988</v>
          </cell>
          <cell r="B158" t="str">
            <v>子育て応援特別手当事務取扱交付金</v>
          </cell>
        </row>
        <row r="159">
          <cell r="A159">
            <v>915</v>
          </cell>
          <cell r="B159" t="str">
            <v>住宅・建築物耐震改修等事業補助金</v>
          </cell>
        </row>
        <row r="160">
          <cell r="A160">
            <v>579</v>
          </cell>
          <cell r="B160" t="str">
            <v>仕事と家庭両立支援特別援助事業費補助金</v>
          </cell>
        </row>
        <row r="161">
          <cell r="A161">
            <v>652</v>
          </cell>
          <cell r="B161" t="str">
            <v>特別保育事業費等補助金</v>
          </cell>
        </row>
        <row r="162">
          <cell r="A162">
            <v>99</v>
          </cell>
          <cell r="B162" t="str">
            <v>生活保護費補助金</v>
          </cell>
        </row>
        <row r="163">
          <cell r="A163">
            <v>831</v>
          </cell>
          <cell r="B163" t="str">
            <v>循環型社会形成推進交付金</v>
          </cell>
        </row>
        <row r="164">
          <cell r="A164">
            <v>741</v>
          </cell>
          <cell r="B164" t="str">
            <v>二酸化炭素排出抑制対策事業費等補助金</v>
          </cell>
        </row>
        <row r="165">
          <cell r="A165">
            <v>102</v>
          </cell>
          <cell r="B165" t="str">
            <v>浄化槽設置整備事業補助金</v>
          </cell>
        </row>
        <row r="166">
          <cell r="A166">
            <v>710</v>
          </cell>
          <cell r="B166" t="str">
            <v>ディーゼル車排出ガス低減対策推進費補助金</v>
          </cell>
        </row>
        <row r="167">
          <cell r="A167">
            <v>832</v>
          </cell>
          <cell r="B167" t="str">
            <v>循環型社会形成推進交付金</v>
          </cell>
        </row>
        <row r="168">
          <cell r="A168">
            <v>426</v>
          </cell>
          <cell r="B168" t="str">
            <v>廃棄物処理施設整備費補助金</v>
          </cell>
        </row>
        <row r="169">
          <cell r="A169">
            <v>882</v>
          </cell>
          <cell r="B169" t="str">
            <v>住宅・建築物耐震改修等事業補助金</v>
          </cell>
        </row>
        <row r="170">
          <cell r="A170">
            <v>111</v>
          </cell>
          <cell r="B170" t="str">
            <v>公園事業費補助金</v>
          </cell>
        </row>
        <row r="171">
          <cell r="A171">
            <v>108</v>
          </cell>
          <cell r="B171" t="str">
            <v>８・７・２号線建設事業補助金</v>
          </cell>
        </row>
        <row r="172">
          <cell r="A172">
            <v>112</v>
          </cell>
          <cell r="B172" t="str">
            <v>土地区画整理事業補助金</v>
          </cell>
        </row>
        <row r="173">
          <cell r="A173">
            <v>880</v>
          </cell>
          <cell r="B173" t="str">
            <v>公的賃貸住宅家賃対策調整補助金</v>
          </cell>
        </row>
        <row r="174">
          <cell r="A174">
            <v>953</v>
          </cell>
          <cell r="B174" t="str">
            <v>地域住宅交付金</v>
          </cell>
        </row>
        <row r="175">
          <cell r="A175">
            <v>113</v>
          </cell>
          <cell r="B175" t="str">
            <v>家賃収入補助金</v>
          </cell>
        </row>
        <row r="176">
          <cell r="A176">
            <v>984</v>
          </cell>
          <cell r="B176" t="str">
            <v>地域活性化・生活対策臨時交付金</v>
          </cell>
        </row>
        <row r="177">
          <cell r="A177">
            <v>386</v>
          </cell>
          <cell r="B177" t="str">
            <v>交通安全施設等整備事業補助金</v>
          </cell>
        </row>
        <row r="178">
          <cell r="A178">
            <v>106</v>
          </cell>
          <cell r="B178" t="str">
            <v>自転車駐車場整備事業補助金</v>
          </cell>
        </row>
        <row r="179">
          <cell r="A179">
            <v>985</v>
          </cell>
          <cell r="B179" t="str">
            <v>地域活性化・生活対策臨時交付金</v>
          </cell>
        </row>
        <row r="180">
          <cell r="A180">
            <v>935</v>
          </cell>
          <cell r="B180" t="str">
            <v>安全・安心な学校づくり交付金</v>
          </cell>
        </row>
        <row r="181">
          <cell r="A181">
            <v>117</v>
          </cell>
          <cell r="B181" t="str">
            <v>要保護児童援助費補助金</v>
          </cell>
        </row>
        <row r="182">
          <cell r="A182">
            <v>118</v>
          </cell>
          <cell r="B182" t="str">
            <v>特別支援教育就学奨励費補助金</v>
          </cell>
        </row>
        <row r="183">
          <cell r="A183">
            <v>763</v>
          </cell>
          <cell r="B183" t="str">
            <v>学校教育設備整備費等補助金（理科教育等設備整備費）</v>
          </cell>
        </row>
        <row r="184">
          <cell r="A184">
            <v>858</v>
          </cell>
          <cell r="B184" t="str">
            <v>住宅・建築物耐震改修等事業補助金</v>
          </cell>
        </row>
        <row r="185">
          <cell r="A185">
            <v>116</v>
          </cell>
          <cell r="B185" t="str">
            <v>公立学校施設整備費補助金</v>
          </cell>
        </row>
        <row r="186">
          <cell r="A186">
            <v>936</v>
          </cell>
          <cell r="B186" t="str">
            <v>安全・安心な学校づくり交付金</v>
          </cell>
        </row>
        <row r="187">
          <cell r="A187">
            <v>120</v>
          </cell>
          <cell r="B187" t="str">
            <v>要保護生徒援助費補助金</v>
          </cell>
        </row>
        <row r="188">
          <cell r="A188">
            <v>121</v>
          </cell>
          <cell r="B188" t="str">
            <v>特別支援教育就学奨励費補助金</v>
          </cell>
        </row>
        <row r="189">
          <cell r="A189">
            <v>764</v>
          </cell>
          <cell r="B189" t="str">
            <v>学校教育設備整備費等補助金（理科教育等設備整備費）</v>
          </cell>
        </row>
        <row r="190">
          <cell r="A190">
            <v>859</v>
          </cell>
          <cell r="B190" t="str">
            <v>住宅・建築物耐震改修等事業補助金</v>
          </cell>
        </row>
        <row r="191">
          <cell r="A191">
            <v>385</v>
          </cell>
          <cell r="B191" t="str">
            <v>公立学校施設整備費補助金</v>
          </cell>
        </row>
        <row r="192">
          <cell r="A192">
            <v>123</v>
          </cell>
          <cell r="B192" t="str">
            <v>幼稚園就園奨励費補助金</v>
          </cell>
        </row>
        <row r="193">
          <cell r="A193">
            <v>124</v>
          </cell>
          <cell r="B193" t="str">
            <v>埋蔵文化財等保存整備費補助金</v>
          </cell>
        </row>
        <row r="194">
          <cell r="A194">
            <v>916</v>
          </cell>
          <cell r="B194" t="str">
            <v>住宅・建築物耐震改修等事業補助金</v>
          </cell>
        </row>
        <row r="195">
          <cell r="A195">
            <v>817</v>
          </cell>
          <cell r="B195" t="str">
            <v>公立学校施設整備費補助金</v>
          </cell>
        </row>
        <row r="196">
          <cell r="A196">
            <v>818</v>
          </cell>
          <cell r="B196" t="str">
            <v>社会体育施設整備費補助金</v>
          </cell>
        </row>
        <row r="197">
          <cell r="A197">
            <v>930</v>
          </cell>
          <cell r="B197" t="str">
            <v>総合流域防災事業費補助金</v>
          </cell>
        </row>
        <row r="198">
          <cell r="A198">
            <v>957</v>
          </cell>
          <cell r="B198" t="str">
            <v>住宅・建築物耐震改修等事業補助金</v>
          </cell>
        </row>
        <row r="199">
          <cell r="A199">
            <v>962</v>
          </cell>
          <cell r="B199" t="str">
            <v>既存住民基本台帳電算処理システム改修交付金</v>
          </cell>
        </row>
        <row r="200">
          <cell r="A200">
            <v>982</v>
          </cell>
          <cell r="B200" t="str">
            <v>定額給付金給付事業費補助金</v>
          </cell>
        </row>
        <row r="201">
          <cell r="A201">
            <v>983</v>
          </cell>
          <cell r="B201" t="str">
            <v>定額給付金給付事務費補助金</v>
          </cell>
        </row>
        <row r="202">
          <cell r="A202">
            <v>986</v>
          </cell>
          <cell r="B202" t="str">
            <v>地域活性化・生活対策臨時交付金</v>
          </cell>
        </row>
        <row r="203">
          <cell r="A203">
            <v>114</v>
          </cell>
          <cell r="B203" t="str">
            <v>消防防災設備整備費補助金</v>
          </cell>
        </row>
        <row r="204">
          <cell r="A204">
            <v>115</v>
          </cell>
          <cell r="B204" t="str">
            <v>消防防災施設・設備整備費補助金</v>
          </cell>
        </row>
        <row r="205">
          <cell r="A205">
            <v>614</v>
          </cell>
          <cell r="B205" t="str">
            <v>自衛官募集事務委託金</v>
          </cell>
        </row>
        <row r="206">
          <cell r="A206">
            <v>126</v>
          </cell>
          <cell r="B206" t="str">
            <v>特別児童扶養手当事務取扱交付金</v>
          </cell>
        </row>
        <row r="207">
          <cell r="A207">
            <v>125</v>
          </cell>
          <cell r="B207" t="str">
            <v>国民年金事務費交付金</v>
          </cell>
        </row>
        <row r="208">
          <cell r="A208">
            <v>127</v>
          </cell>
          <cell r="B208" t="str">
            <v>児童手当事務取扱交付金</v>
          </cell>
        </row>
        <row r="209">
          <cell r="A209">
            <v>567</v>
          </cell>
          <cell r="B209" t="str">
            <v>児童手当事務取扱交付金</v>
          </cell>
        </row>
        <row r="210">
          <cell r="A210">
            <v>128</v>
          </cell>
          <cell r="B210" t="str">
            <v>児童扶養手当事務取扱交付金</v>
          </cell>
        </row>
        <row r="211">
          <cell r="A211">
            <v>691</v>
          </cell>
          <cell r="B211" t="str">
            <v>児童扶養手当事務取扱交付金</v>
          </cell>
        </row>
        <row r="212">
          <cell r="A212">
            <v>699</v>
          </cell>
          <cell r="B212" t="str">
            <v>畜産環境基本調査委託金</v>
          </cell>
        </row>
        <row r="213">
          <cell r="A213">
            <v>130</v>
          </cell>
          <cell r="B213" t="str">
            <v>権限委譲事務交付金</v>
          </cell>
        </row>
        <row r="214">
          <cell r="A214">
            <v>625</v>
          </cell>
          <cell r="B214" t="str">
            <v>教育委員会権限委譲事務交付金</v>
          </cell>
        </row>
        <row r="215">
          <cell r="A215">
            <v>926</v>
          </cell>
          <cell r="B215" t="str">
            <v>後期高齢者医療保険基盤安定負担金</v>
          </cell>
        </row>
        <row r="216">
          <cell r="A216">
            <v>872</v>
          </cell>
          <cell r="B216" t="str">
            <v>障害者自立支援給付費負担金</v>
          </cell>
        </row>
        <row r="217">
          <cell r="A217">
            <v>873</v>
          </cell>
          <cell r="B217" t="str">
            <v>障害者医療費負担金</v>
          </cell>
        </row>
        <row r="218">
          <cell r="A218">
            <v>131</v>
          </cell>
          <cell r="B218" t="str">
            <v>国民健康保険・保険基盤安定負担金</v>
          </cell>
        </row>
        <row r="219">
          <cell r="A219">
            <v>733</v>
          </cell>
          <cell r="B219" t="str">
            <v>国民健康保険・保険基盤安定負担金</v>
          </cell>
        </row>
        <row r="220">
          <cell r="A220">
            <v>132</v>
          </cell>
          <cell r="B220" t="str">
            <v>老人保護措置費負担金</v>
          </cell>
        </row>
        <row r="221">
          <cell r="A221">
            <v>133</v>
          </cell>
          <cell r="B221" t="str">
            <v>身体障害者保護費負担金</v>
          </cell>
        </row>
        <row r="222">
          <cell r="A222">
            <v>791</v>
          </cell>
          <cell r="B222" t="str">
            <v>知的障害者施設訓練等支援費等負担金</v>
          </cell>
        </row>
        <row r="223">
          <cell r="A223">
            <v>134</v>
          </cell>
          <cell r="B223" t="str">
            <v>被用者児童手当負担金</v>
          </cell>
        </row>
        <row r="224">
          <cell r="A224">
            <v>135</v>
          </cell>
          <cell r="B224" t="str">
            <v>非被用者児童手当負担金</v>
          </cell>
        </row>
        <row r="225">
          <cell r="A225">
            <v>600</v>
          </cell>
          <cell r="B225" t="str">
            <v>被用者小学校修了前特例給付負担金</v>
          </cell>
        </row>
        <row r="226">
          <cell r="A226">
            <v>601</v>
          </cell>
          <cell r="B226" t="str">
            <v>非被用者小学校修了前特例給付負担金</v>
          </cell>
        </row>
        <row r="227">
          <cell r="A227">
            <v>136</v>
          </cell>
          <cell r="B227" t="str">
            <v>母子生活支援施設措置費負担金</v>
          </cell>
        </row>
        <row r="228">
          <cell r="A228">
            <v>137</v>
          </cell>
          <cell r="B228" t="str">
            <v>入院助産施設措置費負担金</v>
          </cell>
        </row>
        <row r="229">
          <cell r="A229">
            <v>138</v>
          </cell>
          <cell r="B229" t="str">
            <v>保育園児童運営費負担金</v>
          </cell>
        </row>
        <row r="230">
          <cell r="A230">
            <v>580</v>
          </cell>
          <cell r="B230" t="str">
            <v>特例給付負担金</v>
          </cell>
        </row>
        <row r="231">
          <cell r="A231">
            <v>853</v>
          </cell>
          <cell r="B231" t="str">
            <v>障害児施設給付費負担金</v>
          </cell>
        </row>
        <row r="232">
          <cell r="A232">
            <v>139</v>
          </cell>
          <cell r="B232" t="str">
            <v>生活保護費負担金</v>
          </cell>
        </row>
        <row r="233">
          <cell r="A233">
            <v>141</v>
          </cell>
          <cell r="B233" t="str">
            <v>農業委員会交付金</v>
          </cell>
        </row>
        <row r="234">
          <cell r="A234">
            <v>996</v>
          </cell>
          <cell r="B234" t="str">
            <v>市町村併任職員等立入検査業務交付金</v>
          </cell>
        </row>
        <row r="235">
          <cell r="A235">
            <v>931</v>
          </cell>
          <cell r="B235" t="str">
            <v>総合流域防災事業費負担金</v>
          </cell>
        </row>
        <row r="236">
          <cell r="A236">
            <v>377</v>
          </cell>
          <cell r="B236" t="str">
            <v>母子保健事業負担金</v>
          </cell>
        </row>
        <row r="237">
          <cell r="A237">
            <v>140</v>
          </cell>
          <cell r="B237" t="str">
            <v>老人保健事業費負担金</v>
          </cell>
        </row>
        <row r="238">
          <cell r="A238">
            <v>679</v>
          </cell>
          <cell r="B238" t="str">
            <v>市町村併任職員等立入検査業務交付金</v>
          </cell>
        </row>
        <row r="239">
          <cell r="A239">
            <v>811</v>
          </cell>
          <cell r="B239" t="str">
            <v>地域コミュニティづくり推進支援事業補助金</v>
          </cell>
        </row>
        <row r="240">
          <cell r="A240">
            <v>146</v>
          </cell>
          <cell r="B240" t="str">
            <v>民生委員協議会交付金</v>
          </cell>
        </row>
        <row r="241">
          <cell r="A241">
            <v>578</v>
          </cell>
          <cell r="B241" t="str">
            <v>介護保険利用者助成費補助金</v>
          </cell>
        </row>
        <row r="242">
          <cell r="A242">
            <v>148</v>
          </cell>
          <cell r="B242" t="str">
            <v>在宅福祉事業費等補助金</v>
          </cell>
        </row>
        <row r="243">
          <cell r="A243">
            <v>874</v>
          </cell>
          <cell r="B243" t="str">
            <v>地域生活支援事業費補助金</v>
          </cell>
        </row>
        <row r="244">
          <cell r="A244">
            <v>875</v>
          </cell>
          <cell r="B244" t="str">
            <v>障害者グループホーム運営費等補助金</v>
          </cell>
        </row>
        <row r="245">
          <cell r="A245">
            <v>155</v>
          </cell>
          <cell r="B245" t="str">
            <v>重度心身障害者（児）医療給付改善事業費補助金</v>
          </cell>
        </row>
        <row r="246">
          <cell r="A246">
            <v>616</v>
          </cell>
          <cell r="B246" t="str">
            <v>精神障害者共同作業所補助金</v>
          </cell>
        </row>
        <row r="247">
          <cell r="A247">
            <v>159</v>
          </cell>
          <cell r="B247" t="str">
            <v>知的障害者生活ホーム運営事業補助金</v>
          </cell>
        </row>
        <row r="248">
          <cell r="A248">
            <v>162</v>
          </cell>
          <cell r="B248" t="str">
            <v>在宅重度知的障害者及びねたきり身体障害者福祉手当給付事業費補助金</v>
          </cell>
        </row>
        <row r="249">
          <cell r="A249">
            <v>924</v>
          </cell>
          <cell r="B249" t="str">
            <v>障害者自立支援対策臨時特例基金事業補助金</v>
          </cell>
        </row>
        <row r="250">
          <cell r="A250">
            <v>849</v>
          </cell>
          <cell r="B250" t="str">
            <v>身体障害児・者等実態調査交付金</v>
          </cell>
        </row>
        <row r="251">
          <cell r="A251">
            <v>793</v>
          </cell>
          <cell r="B251" t="str">
            <v>心身障害者小規模福祉作業所補助金</v>
          </cell>
        </row>
        <row r="252">
          <cell r="A252">
            <v>700</v>
          </cell>
          <cell r="B252" t="str">
            <v>難病患者等居宅生活支援事業補助金</v>
          </cell>
        </row>
        <row r="253">
          <cell r="A253">
            <v>952</v>
          </cell>
          <cell r="B253" t="str">
            <v>地域活動支援センター運営費補助金</v>
          </cell>
        </row>
        <row r="254">
          <cell r="A254">
            <v>823</v>
          </cell>
          <cell r="B254" t="str">
            <v>小児慢性特定疾患児日常生活用具給付費補助金</v>
          </cell>
        </row>
        <row r="255">
          <cell r="A255">
            <v>655</v>
          </cell>
          <cell r="B255" t="str">
            <v>消費生活情報体制整備事業補助金</v>
          </cell>
        </row>
        <row r="256">
          <cell r="A256">
            <v>740</v>
          </cell>
          <cell r="B256" t="str">
            <v>地域生活推進支援事業補助金</v>
          </cell>
        </row>
        <row r="257">
          <cell r="A257">
            <v>147</v>
          </cell>
          <cell r="B257" t="str">
            <v>民生委員推せん会交付金</v>
          </cell>
        </row>
        <row r="258">
          <cell r="A258">
            <v>153</v>
          </cell>
          <cell r="B258" t="str">
            <v>母子福祉推進員活動費補助金</v>
          </cell>
        </row>
        <row r="259">
          <cell r="A259">
            <v>154</v>
          </cell>
          <cell r="B259" t="str">
            <v>在宅身体障害者等福祉費補助金</v>
          </cell>
        </row>
        <row r="260">
          <cell r="A260">
            <v>717</v>
          </cell>
          <cell r="B260" t="str">
            <v>障害児・者在宅支援事業補助金</v>
          </cell>
        </row>
        <row r="261">
          <cell r="A261">
            <v>721</v>
          </cell>
          <cell r="B261" t="str">
            <v>市町村障害者社会参加促進事業補助金</v>
          </cell>
        </row>
        <row r="262">
          <cell r="A262">
            <v>827</v>
          </cell>
          <cell r="B262" t="str">
            <v>市町村障害者社会参加促進事業補助金</v>
          </cell>
        </row>
        <row r="263">
          <cell r="A263">
            <v>158</v>
          </cell>
          <cell r="B263" t="str">
            <v>心身障害者福祉作業所運営費補助金</v>
          </cell>
        </row>
        <row r="264">
          <cell r="A264">
            <v>722</v>
          </cell>
          <cell r="B264" t="str">
            <v>身体障害者デイサービス事業補助金</v>
          </cell>
        </row>
        <row r="265">
          <cell r="A265">
            <v>696</v>
          </cell>
          <cell r="B265" t="str">
            <v>精神障害者短期入所事業補助金</v>
          </cell>
        </row>
        <row r="266">
          <cell r="A266">
            <v>792</v>
          </cell>
          <cell r="B266" t="str">
            <v>在宅心身障害児（者）福祉対策費補助金</v>
          </cell>
        </row>
        <row r="267">
          <cell r="A267">
            <v>852</v>
          </cell>
          <cell r="B267" t="str">
            <v>小規模作業所等支援事業補助金</v>
          </cell>
        </row>
        <row r="268">
          <cell r="A268">
            <v>720</v>
          </cell>
          <cell r="B268" t="str">
            <v>精神障害者地域生活援助事業補助金</v>
          </cell>
        </row>
        <row r="269">
          <cell r="A269">
            <v>810</v>
          </cell>
          <cell r="B269" t="str">
            <v>精神障害者地域生活援助事業補助金</v>
          </cell>
        </row>
        <row r="270">
          <cell r="A270">
            <v>621</v>
          </cell>
          <cell r="B270" t="str">
            <v>介護予防・地域支え合い事業補助金</v>
          </cell>
        </row>
        <row r="271">
          <cell r="A271">
            <v>647</v>
          </cell>
          <cell r="B271" t="str">
            <v>介護サービス適正実施指導事業補助金</v>
          </cell>
        </row>
        <row r="272">
          <cell r="A272">
            <v>624</v>
          </cell>
          <cell r="B272" t="str">
            <v>介護サービス適正実施指導事業補助金</v>
          </cell>
        </row>
        <row r="273">
          <cell r="A273">
            <v>557</v>
          </cell>
          <cell r="B273" t="str">
            <v>乳幼児医療対策事業補助金</v>
          </cell>
        </row>
        <row r="274">
          <cell r="A274">
            <v>929</v>
          </cell>
          <cell r="B274" t="str">
            <v>まっ白い広場（プレーパーク）づくりモデル事業費補助金</v>
          </cell>
        </row>
        <row r="275">
          <cell r="A275">
            <v>556</v>
          </cell>
          <cell r="B275" t="str">
            <v>児童環境づくり基盤整備事業費補助金</v>
          </cell>
        </row>
        <row r="276">
          <cell r="A276">
            <v>165</v>
          </cell>
          <cell r="B276" t="str">
            <v>ひとり親家庭等医療費等助成事業補助金</v>
          </cell>
        </row>
        <row r="277">
          <cell r="A277">
            <v>167</v>
          </cell>
          <cell r="B277" t="str">
            <v>産休等代替職員費補助金</v>
          </cell>
        </row>
        <row r="278">
          <cell r="A278">
            <v>807</v>
          </cell>
          <cell r="B278" t="str">
            <v>すこやか保育支援事業補助金</v>
          </cell>
        </row>
        <row r="279">
          <cell r="A279">
            <v>808</v>
          </cell>
          <cell r="B279" t="str">
            <v>保育対策等促進事業費補助金</v>
          </cell>
        </row>
        <row r="280">
          <cell r="A280">
            <v>735</v>
          </cell>
          <cell r="B280" t="str">
            <v>ひとり親家庭等日常生活支援事業費補助金</v>
          </cell>
        </row>
        <row r="281">
          <cell r="A281">
            <v>863</v>
          </cell>
          <cell r="B281" t="str">
            <v>なのはな子育て応援事業費補助金</v>
          </cell>
        </row>
        <row r="282">
          <cell r="A282">
            <v>934</v>
          </cell>
          <cell r="B282" t="str">
            <v>放課後子どもプラン推進事業費補助金</v>
          </cell>
        </row>
        <row r="283">
          <cell r="A283">
            <v>990</v>
          </cell>
          <cell r="B283" t="str">
            <v>子育て地域力強化推進事業補助金</v>
          </cell>
        </row>
        <row r="284">
          <cell r="A284">
            <v>500</v>
          </cell>
          <cell r="B284" t="str">
            <v>乳幼児健康支援一時預り事業費補助金</v>
          </cell>
        </row>
        <row r="285">
          <cell r="A285">
            <v>169</v>
          </cell>
          <cell r="B285" t="str">
            <v>特別保育事業費補助金</v>
          </cell>
        </row>
        <row r="286">
          <cell r="A286">
            <v>168</v>
          </cell>
          <cell r="B286" t="str">
            <v>保育所運営費等補助金</v>
          </cell>
        </row>
        <row r="287">
          <cell r="A287">
            <v>574</v>
          </cell>
          <cell r="B287" t="str">
            <v>在宅身体障害者等福祉費補助金</v>
          </cell>
        </row>
        <row r="288">
          <cell r="A288">
            <v>613</v>
          </cell>
          <cell r="B288" t="str">
            <v>ファミリー・サポート・センター運営費補助金</v>
          </cell>
        </row>
        <row r="289">
          <cell r="A289">
            <v>508</v>
          </cell>
          <cell r="B289" t="str">
            <v>児童福祉施設等施設整備費等補助金</v>
          </cell>
        </row>
        <row r="290">
          <cell r="A290">
            <v>715</v>
          </cell>
          <cell r="B290" t="str">
            <v>児童クラブ障害児受入事業費補助金</v>
          </cell>
        </row>
        <row r="291">
          <cell r="A291">
            <v>170</v>
          </cell>
          <cell r="B291" t="str">
            <v>放課後児童健全育成事業費補助金</v>
          </cell>
        </row>
        <row r="292">
          <cell r="A292">
            <v>736</v>
          </cell>
          <cell r="B292" t="str">
            <v>市町村地域子育て支援推進強化事業補助金</v>
          </cell>
        </row>
        <row r="293">
          <cell r="A293">
            <v>943</v>
          </cell>
          <cell r="B293" t="str">
            <v>老人保健事業費補助金</v>
          </cell>
        </row>
        <row r="294">
          <cell r="A294">
            <v>183</v>
          </cell>
          <cell r="B294" t="str">
            <v>生活排水対策浄化槽推進事業補助金</v>
          </cell>
        </row>
        <row r="295">
          <cell r="A295">
            <v>999</v>
          </cell>
          <cell r="B295" t="str">
            <v>妊婦健康診査支援基金事業補助金</v>
          </cell>
        </row>
        <row r="296">
          <cell r="A296">
            <v>369</v>
          </cell>
          <cell r="B296" t="str">
            <v>地下水汚染防止対策事業補助金</v>
          </cell>
        </row>
        <row r="297">
          <cell r="A297">
            <v>184</v>
          </cell>
          <cell r="B297" t="str">
            <v>地下水汚染防止対策事業補助金</v>
          </cell>
        </row>
        <row r="298">
          <cell r="A298">
            <v>374</v>
          </cell>
          <cell r="B298" t="str">
            <v>公害関係測定機器等整備事業補助金</v>
          </cell>
        </row>
        <row r="299">
          <cell r="A299">
            <v>551</v>
          </cell>
          <cell r="B299" t="str">
            <v>子どもの心の健康づくり対策事業補助金</v>
          </cell>
        </row>
        <row r="300">
          <cell r="A300">
            <v>175</v>
          </cell>
          <cell r="B300" t="str">
            <v>救急医療機関整備事業補助金</v>
          </cell>
        </row>
        <row r="301">
          <cell r="A301">
            <v>371</v>
          </cell>
          <cell r="B301" t="str">
            <v>児童環境づくり基盤整備事業費補助金</v>
          </cell>
        </row>
        <row r="302">
          <cell r="A302">
            <v>680</v>
          </cell>
          <cell r="B302" t="str">
            <v>千葉県産業廃棄物不法投棄防止事業総合補助金</v>
          </cell>
        </row>
        <row r="303">
          <cell r="A303">
            <v>427</v>
          </cell>
          <cell r="B303" t="str">
            <v>一般廃棄物処理施設整備事業補助金</v>
          </cell>
        </row>
        <row r="304">
          <cell r="A304">
            <v>189</v>
          </cell>
          <cell r="B304" t="str">
            <v>農業災害対策利子補給費補助金</v>
          </cell>
        </row>
        <row r="305">
          <cell r="A305">
            <v>435</v>
          </cell>
          <cell r="B305" t="str">
            <v>園芸用廃プラスチック処理対策推進事業補助金</v>
          </cell>
        </row>
        <row r="306">
          <cell r="A306">
            <v>769</v>
          </cell>
          <cell r="B306" t="str">
            <v>米需給調整円滑化事業補助金</v>
          </cell>
        </row>
        <row r="307">
          <cell r="A307">
            <v>820</v>
          </cell>
          <cell r="B307" t="str">
            <v>水田農業構造改革推進事業補助金</v>
          </cell>
        </row>
        <row r="308">
          <cell r="A308">
            <v>867</v>
          </cell>
          <cell r="B308" t="str">
            <v>千葉県強い農業づくり交付金</v>
          </cell>
        </row>
        <row r="309">
          <cell r="A309">
            <v>868</v>
          </cell>
          <cell r="B309" t="str">
            <v>さわやか畜産総合展開事業補助金</v>
          </cell>
        </row>
        <row r="310">
          <cell r="A310">
            <v>878</v>
          </cell>
          <cell r="B310" t="str">
            <v>がんばる千葉の農産産地支援事業補助金</v>
          </cell>
        </row>
        <row r="311">
          <cell r="A311">
            <v>879</v>
          </cell>
          <cell r="B311" t="str">
            <v>「園芸王国ちば」強化支援事業補助金</v>
          </cell>
        </row>
        <row r="312">
          <cell r="A312">
            <v>887</v>
          </cell>
          <cell r="B312" t="str">
            <v>農業経営力・担い手の強化推進事業交付金</v>
          </cell>
        </row>
        <row r="313">
          <cell r="A313">
            <v>932</v>
          </cell>
          <cell r="B313" t="str">
            <v>農地・水・環境保全向上活動推進交付金</v>
          </cell>
        </row>
        <row r="314">
          <cell r="A314">
            <v>933</v>
          </cell>
          <cell r="B314" t="str">
            <v>「ちばエコ農産物」緊急支援対策事業補助金</v>
          </cell>
        </row>
        <row r="315">
          <cell r="A315">
            <v>190</v>
          </cell>
          <cell r="B315" t="str">
            <v>農業経営基盤強化資金利子補給事業補助金</v>
          </cell>
        </row>
        <row r="316">
          <cell r="A316">
            <v>188</v>
          </cell>
          <cell r="B316" t="str">
            <v>農業経営基盤強化促進対策事業費補助金</v>
          </cell>
        </row>
        <row r="317">
          <cell r="A317">
            <v>851</v>
          </cell>
          <cell r="B317" t="str">
            <v>たい肥利用促進集団育成支援事業補助金</v>
          </cell>
        </row>
        <row r="318">
          <cell r="A318">
            <v>848</v>
          </cell>
          <cell r="B318" t="str">
            <v>経営構造対策事業補助金</v>
          </cell>
        </row>
        <row r="319">
          <cell r="A319">
            <v>198</v>
          </cell>
          <cell r="B319" t="str">
            <v>環境にやさしい農業推進対策事業補助金</v>
          </cell>
        </row>
        <row r="320">
          <cell r="A320">
            <v>803</v>
          </cell>
          <cell r="B320" t="str">
            <v>先進的園芸農産産地づくり事業補助金</v>
          </cell>
        </row>
        <row r="321">
          <cell r="A321">
            <v>809</v>
          </cell>
          <cell r="B321" t="str">
            <v>千葉県元気な地域づくり交付金</v>
          </cell>
        </row>
        <row r="322">
          <cell r="A322">
            <v>201</v>
          </cell>
          <cell r="B322" t="str">
            <v>農業委員会費補助金</v>
          </cell>
        </row>
        <row r="323">
          <cell r="A323">
            <v>702</v>
          </cell>
          <cell r="B323" t="str">
            <v>農業委員会費補助金</v>
          </cell>
        </row>
        <row r="324">
          <cell r="A324">
            <v>206</v>
          </cell>
          <cell r="B324" t="str">
            <v>急傾斜地崩壊対策事業補助金</v>
          </cell>
        </row>
        <row r="325">
          <cell r="A325">
            <v>207</v>
          </cell>
          <cell r="B325" t="str">
            <v>土地利用規制等対策費交付金</v>
          </cell>
        </row>
        <row r="326">
          <cell r="A326">
            <v>883</v>
          </cell>
          <cell r="B326" t="str">
            <v>住宅・建築物耐震関連事業補助金</v>
          </cell>
        </row>
        <row r="327">
          <cell r="A327">
            <v>212</v>
          </cell>
          <cell r="B327" t="str">
            <v>土地区画整理事業補助金</v>
          </cell>
        </row>
        <row r="328">
          <cell r="A328">
            <v>211</v>
          </cell>
          <cell r="B328" t="str">
            <v>都市公園事業費補助金</v>
          </cell>
        </row>
        <row r="329">
          <cell r="A329">
            <v>545</v>
          </cell>
          <cell r="B329" t="str">
            <v>交通死亡事故防止重点対策市町村事業補助金</v>
          </cell>
        </row>
        <row r="330">
          <cell r="A330">
            <v>662</v>
          </cell>
          <cell r="B330" t="str">
            <v>緊急交通安全対策助成事業補助金</v>
          </cell>
        </row>
        <row r="331">
          <cell r="A331">
            <v>213</v>
          </cell>
          <cell r="B331" t="str">
            <v>石油貯蔵施設立地対策等交付金</v>
          </cell>
        </row>
        <row r="332">
          <cell r="A332">
            <v>214</v>
          </cell>
          <cell r="B332" t="str">
            <v>消防施設強化事業補助金</v>
          </cell>
        </row>
        <row r="333">
          <cell r="A333">
            <v>928</v>
          </cell>
          <cell r="B333" t="str">
            <v>消防防災施設強化事業補助金</v>
          </cell>
        </row>
        <row r="334">
          <cell r="A334">
            <v>217</v>
          </cell>
          <cell r="B334" t="str">
            <v>青少年相談員活動費補助金</v>
          </cell>
        </row>
        <row r="335">
          <cell r="A335">
            <v>216</v>
          </cell>
          <cell r="B335" t="str">
            <v>埋蔵文化財等保存整備費補助金</v>
          </cell>
        </row>
        <row r="336">
          <cell r="A336">
            <v>220</v>
          </cell>
          <cell r="B336" t="str">
            <v>少年補導センター補助金</v>
          </cell>
        </row>
        <row r="337">
          <cell r="A337">
            <v>602</v>
          </cell>
          <cell r="B337" t="str">
            <v>不特定遺跡発掘調査事業補助金</v>
          </cell>
        </row>
        <row r="338">
          <cell r="A338">
            <v>995</v>
          </cell>
          <cell r="B338" t="str">
            <v>自主防災組織緊急設置促進事業補助金</v>
          </cell>
        </row>
        <row r="339">
          <cell r="A339">
            <v>726</v>
          </cell>
          <cell r="B339" t="str">
            <v>分権新時代・市町村総合補助金</v>
          </cell>
        </row>
        <row r="340">
          <cell r="A340">
            <v>142</v>
          </cell>
          <cell r="B340" t="str">
            <v>震災火災対策自主防災組織整備事業補助金</v>
          </cell>
        </row>
        <row r="341">
          <cell r="A341">
            <v>890</v>
          </cell>
          <cell r="B341" t="str">
            <v>鉄道駅エレベーター等整備事業補助金</v>
          </cell>
        </row>
        <row r="342">
          <cell r="A342">
            <v>991</v>
          </cell>
          <cell r="B342" t="str">
            <v>自主防災組織緊急設置促進事業補助金</v>
          </cell>
        </row>
        <row r="343">
          <cell r="A343">
            <v>779</v>
          </cell>
          <cell r="B343" t="str">
            <v>分権新時代・市町村総合補助金</v>
          </cell>
        </row>
        <row r="344">
          <cell r="A344">
            <v>223</v>
          </cell>
          <cell r="B344" t="str">
            <v>県収入証紙売捌手数料</v>
          </cell>
        </row>
        <row r="345">
          <cell r="A345">
            <v>224</v>
          </cell>
          <cell r="B345" t="str">
            <v>県税徴収委託金</v>
          </cell>
        </row>
        <row r="346">
          <cell r="A346">
            <v>471</v>
          </cell>
          <cell r="B346" t="str">
            <v>県税取扱費交付金</v>
          </cell>
        </row>
        <row r="347">
          <cell r="A347">
            <v>225</v>
          </cell>
          <cell r="B347" t="str">
            <v>外国人登録事務市町村交付金</v>
          </cell>
        </row>
        <row r="348">
          <cell r="A348">
            <v>226</v>
          </cell>
          <cell r="B348" t="str">
            <v>人口動態調査事務交付金</v>
          </cell>
        </row>
        <row r="349">
          <cell r="A349">
            <v>643</v>
          </cell>
          <cell r="B349" t="str">
            <v>在外選挙人名簿登録事務交付金</v>
          </cell>
        </row>
        <row r="350">
          <cell r="A350">
            <v>227</v>
          </cell>
          <cell r="B350" t="str">
            <v>千葉県知事選挙委託金</v>
          </cell>
        </row>
        <row r="351">
          <cell r="A351">
            <v>228</v>
          </cell>
          <cell r="B351" t="str">
            <v>衆議院議員選挙及び最高裁判所裁判官国民審査委託金</v>
          </cell>
        </row>
        <row r="352">
          <cell r="A352">
            <v>687</v>
          </cell>
          <cell r="B352" t="str">
            <v>参議院議員補欠選挙委託金</v>
          </cell>
        </row>
        <row r="353">
          <cell r="A353">
            <v>230</v>
          </cell>
          <cell r="B353" t="str">
            <v>千葉県議会議員選挙委託金</v>
          </cell>
        </row>
        <row r="354">
          <cell r="A354">
            <v>229</v>
          </cell>
          <cell r="B354" t="str">
            <v>参議院議員選挙委託金</v>
          </cell>
        </row>
        <row r="355">
          <cell r="A355">
            <v>231</v>
          </cell>
          <cell r="B355" t="str">
            <v>統計調査事務委託金</v>
          </cell>
        </row>
        <row r="356">
          <cell r="A356">
            <v>232</v>
          </cell>
          <cell r="B356" t="str">
            <v>統計調査事務委託金</v>
          </cell>
        </row>
        <row r="357">
          <cell r="A357">
            <v>564</v>
          </cell>
          <cell r="B357" t="str">
            <v>国勢調査事務委託金</v>
          </cell>
        </row>
        <row r="358">
          <cell r="A358">
            <v>234</v>
          </cell>
          <cell r="B358" t="str">
            <v>国民生活基礎調査委託金</v>
          </cell>
        </row>
        <row r="359">
          <cell r="A359">
            <v>657</v>
          </cell>
          <cell r="B359" t="str">
            <v>人権啓発活動委託金</v>
          </cell>
        </row>
        <row r="360">
          <cell r="A360">
            <v>233</v>
          </cell>
          <cell r="B360" t="str">
            <v>行旅死病人取扱事務委託金</v>
          </cell>
        </row>
        <row r="361">
          <cell r="A361">
            <v>850</v>
          </cell>
          <cell r="B361" t="str">
            <v>身体障害児・者等実態調査交付金</v>
          </cell>
        </row>
        <row r="362">
          <cell r="A362">
            <v>799</v>
          </cell>
          <cell r="B362" t="str">
            <v>障害児（者）相談支援事業委託金</v>
          </cell>
        </row>
        <row r="363">
          <cell r="A363">
            <v>922</v>
          </cell>
          <cell r="B363" t="str">
            <v>地域児童福祉事業等調査委託金</v>
          </cell>
        </row>
        <row r="364">
          <cell r="A364">
            <v>603</v>
          </cell>
          <cell r="B364" t="str">
            <v>障害児（者）地域療育等支援事業委託金</v>
          </cell>
        </row>
        <row r="365">
          <cell r="A365">
            <v>235</v>
          </cell>
          <cell r="B365" t="str">
            <v>知的障害児通園施設委託金</v>
          </cell>
        </row>
        <row r="366">
          <cell r="A366">
            <v>236</v>
          </cell>
          <cell r="B366" t="str">
            <v>肢体不自由児通園施設委託金</v>
          </cell>
        </row>
        <row r="367">
          <cell r="A367">
            <v>646</v>
          </cell>
          <cell r="B367" t="str">
            <v>社会保障生計調査委託金</v>
          </cell>
        </row>
        <row r="368">
          <cell r="A368">
            <v>240</v>
          </cell>
          <cell r="B368" t="str">
            <v>水田農業経営確立助成金交付確認事務委託金</v>
          </cell>
        </row>
        <row r="369">
          <cell r="A369">
            <v>241</v>
          </cell>
          <cell r="B369" t="str">
            <v>農業経営基盤強化措置特別会計事務取扱交付金</v>
          </cell>
        </row>
        <row r="370">
          <cell r="A370">
            <v>239</v>
          </cell>
          <cell r="B370" t="str">
            <v>農村地域整備状況調査委託金</v>
          </cell>
        </row>
        <row r="371">
          <cell r="A371">
            <v>649</v>
          </cell>
          <cell r="B371" t="str">
            <v>県営土地改良事業経済効果測定基礎調査委託金</v>
          </cell>
        </row>
        <row r="372">
          <cell r="A372">
            <v>352</v>
          </cell>
          <cell r="B372" t="str">
            <v>３・４・１号線建設事業委託金</v>
          </cell>
        </row>
        <row r="373">
          <cell r="A373">
            <v>353</v>
          </cell>
          <cell r="B373" t="str">
            <v>３・４・６号線建設事業委託金</v>
          </cell>
        </row>
        <row r="374">
          <cell r="A374">
            <v>243</v>
          </cell>
          <cell r="B374" t="str">
            <v>都市計画基礎調査委託金</v>
          </cell>
        </row>
        <row r="375">
          <cell r="A375">
            <v>247</v>
          </cell>
          <cell r="B375" t="str">
            <v>建築物等実態調査委託金</v>
          </cell>
        </row>
        <row r="376">
          <cell r="A376">
            <v>703</v>
          </cell>
          <cell r="B376" t="str">
            <v>住生活総合調査委託金</v>
          </cell>
        </row>
        <row r="377">
          <cell r="A377">
            <v>244</v>
          </cell>
          <cell r="B377" t="str">
            <v>県立八千代広域公園建設委託金</v>
          </cell>
        </row>
        <row r="378">
          <cell r="A378">
            <v>245</v>
          </cell>
          <cell r="B378" t="str">
            <v>住宅金融公庫再委託金</v>
          </cell>
        </row>
        <row r="379">
          <cell r="A379">
            <v>697</v>
          </cell>
          <cell r="B379" t="str">
            <v>県道八千代宗像線建設事業委託金</v>
          </cell>
        </row>
        <row r="380">
          <cell r="A380">
            <v>727</v>
          </cell>
          <cell r="B380" t="str">
            <v>スクーリング・サポート・ネットワーク整備事業調査研究委託金</v>
          </cell>
        </row>
        <row r="381">
          <cell r="A381">
            <v>847</v>
          </cell>
          <cell r="B381" t="str">
            <v>豊かな心をはぐくむ教育を推進する事業委託金</v>
          </cell>
        </row>
        <row r="382">
          <cell r="A382">
            <v>945</v>
          </cell>
          <cell r="B382" t="str">
            <v>英語活動等国際理解活動推進事業委託金</v>
          </cell>
        </row>
        <row r="383">
          <cell r="A383">
            <v>445</v>
          </cell>
          <cell r="B383" t="str">
            <v>地下水汚染防止対策事業委託金</v>
          </cell>
        </row>
        <row r="384">
          <cell r="A384">
            <v>242</v>
          </cell>
          <cell r="B384" t="str">
            <v>米穀小売業登録事務委託金</v>
          </cell>
        </row>
        <row r="385">
          <cell r="A385">
            <v>249</v>
          </cell>
          <cell r="B385" t="str">
            <v>土地建物貸付収入</v>
          </cell>
        </row>
        <row r="386">
          <cell r="A386">
            <v>250</v>
          </cell>
          <cell r="B386" t="str">
            <v>教職員住宅貸付収入</v>
          </cell>
        </row>
        <row r="387">
          <cell r="A387">
            <v>248</v>
          </cell>
          <cell r="B387" t="str">
            <v>職員住宅貸付収入</v>
          </cell>
        </row>
        <row r="388">
          <cell r="A388">
            <v>634</v>
          </cell>
          <cell r="B388" t="str">
            <v>車両貸付収入</v>
          </cell>
        </row>
        <row r="389">
          <cell r="A389">
            <v>251</v>
          </cell>
          <cell r="B389" t="str">
            <v>財政調整基金利子</v>
          </cell>
        </row>
        <row r="390">
          <cell r="A390">
            <v>252</v>
          </cell>
          <cell r="B390" t="str">
            <v>土地開発基金利子</v>
          </cell>
        </row>
        <row r="391">
          <cell r="A391">
            <v>253</v>
          </cell>
          <cell r="B391" t="str">
            <v>仮称市民の美術館建設基金利子</v>
          </cell>
        </row>
        <row r="392">
          <cell r="A392">
            <v>254</v>
          </cell>
          <cell r="B392" t="str">
            <v>地域医療整備基金利子</v>
          </cell>
        </row>
        <row r="393">
          <cell r="A393">
            <v>255</v>
          </cell>
          <cell r="B393" t="str">
            <v>八千代こども国際平和文化基金利子</v>
          </cell>
        </row>
        <row r="394">
          <cell r="A394">
            <v>256</v>
          </cell>
          <cell r="B394" t="str">
            <v>市債管理基金利子</v>
          </cell>
        </row>
        <row r="395">
          <cell r="A395">
            <v>258</v>
          </cell>
          <cell r="B395" t="str">
            <v>福祉基金利子</v>
          </cell>
        </row>
        <row r="396">
          <cell r="A396">
            <v>686</v>
          </cell>
          <cell r="B396" t="str">
            <v>クリーン基金利子</v>
          </cell>
        </row>
        <row r="397">
          <cell r="A397">
            <v>257</v>
          </cell>
          <cell r="B397" t="str">
            <v>都市施設整備基金利子</v>
          </cell>
        </row>
        <row r="398">
          <cell r="A398">
            <v>354</v>
          </cell>
          <cell r="B398" t="str">
            <v>株式配当金収入</v>
          </cell>
        </row>
        <row r="399">
          <cell r="A399">
            <v>261</v>
          </cell>
          <cell r="B399" t="str">
            <v>土地建物売払収入</v>
          </cell>
        </row>
        <row r="400">
          <cell r="A400">
            <v>262</v>
          </cell>
          <cell r="B400" t="str">
            <v>物品売払収入</v>
          </cell>
        </row>
        <row r="401">
          <cell r="A401">
            <v>505</v>
          </cell>
          <cell r="B401" t="str">
            <v>物品売払収入</v>
          </cell>
        </row>
        <row r="402">
          <cell r="A402">
            <v>777</v>
          </cell>
          <cell r="B402" t="str">
            <v>出捐金残余財産収入</v>
          </cell>
        </row>
        <row r="403">
          <cell r="A403">
            <v>609</v>
          </cell>
          <cell r="B403" t="str">
            <v>一般寄附金</v>
          </cell>
        </row>
        <row r="404">
          <cell r="A404">
            <v>973</v>
          </cell>
          <cell r="B404" t="str">
            <v>ふるさと納税寄附金</v>
          </cell>
        </row>
        <row r="405">
          <cell r="A405">
            <v>476</v>
          </cell>
          <cell r="B405" t="str">
            <v>社会福祉事業寄附金</v>
          </cell>
        </row>
        <row r="406">
          <cell r="A406">
            <v>918</v>
          </cell>
          <cell r="B406" t="str">
            <v>児童福祉事業寄附金</v>
          </cell>
        </row>
        <row r="407">
          <cell r="A407">
            <v>797</v>
          </cell>
          <cell r="B407" t="str">
            <v>児童福祉事業寄附金</v>
          </cell>
        </row>
        <row r="408">
          <cell r="A408">
            <v>825</v>
          </cell>
          <cell r="B408" t="str">
            <v>児童福祉事業寄附金</v>
          </cell>
        </row>
        <row r="409">
          <cell r="A409">
            <v>503</v>
          </cell>
          <cell r="B409" t="str">
            <v>私道測量事業寄附金</v>
          </cell>
        </row>
        <row r="410">
          <cell r="A410">
            <v>362</v>
          </cell>
          <cell r="B410" t="str">
            <v>放置自動車処理事業寄附金</v>
          </cell>
        </row>
        <row r="411">
          <cell r="A411">
            <v>920</v>
          </cell>
          <cell r="B411" t="str">
            <v>交通安全対策事業寄附金</v>
          </cell>
        </row>
        <row r="412">
          <cell r="A412">
            <v>588</v>
          </cell>
          <cell r="B412" t="str">
            <v>バラ植栽事業寄附金</v>
          </cell>
        </row>
        <row r="413">
          <cell r="A413">
            <v>653</v>
          </cell>
          <cell r="B413" t="str">
            <v>都市公園等施設整備費寄附金</v>
          </cell>
        </row>
        <row r="414">
          <cell r="A414">
            <v>422</v>
          </cell>
          <cell r="B414" t="str">
            <v>青少年健全育成事業寄附金</v>
          </cell>
        </row>
        <row r="415">
          <cell r="A415">
            <v>919</v>
          </cell>
          <cell r="B415" t="str">
            <v>体育施設運営事業寄附金</v>
          </cell>
        </row>
        <row r="416">
          <cell r="A416">
            <v>693</v>
          </cell>
          <cell r="B416" t="str">
            <v>ふるさとステーション施設整備費寄附金</v>
          </cell>
        </row>
        <row r="417">
          <cell r="A417">
            <v>776</v>
          </cell>
          <cell r="B417" t="str">
            <v>八千代こども国際平和文化事業寄附金</v>
          </cell>
        </row>
        <row r="418">
          <cell r="A418">
            <v>343</v>
          </cell>
          <cell r="B418" t="str">
            <v>青少年健全育成事業寄附金</v>
          </cell>
        </row>
        <row r="419">
          <cell r="A419">
            <v>264</v>
          </cell>
          <cell r="B419" t="str">
            <v>国民健康保険事業特別会計繰入金</v>
          </cell>
        </row>
        <row r="420">
          <cell r="A420">
            <v>265</v>
          </cell>
          <cell r="B420" t="str">
            <v>老人保健特別会計繰入金</v>
          </cell>
        </row>
        <row r="421">
          <cell r="A421">
            <v>611</v>
          </cell>
          <cell r="B421" t="str">
            <v>介護保険事業特別会計繰入金</v>
          </cell>
        </row>
        <row r="422">
          <cell r="A422">
            <v>927</v>
          </cell>
          <cell r="B422" t="str">
            <v>後期高齢者医療特別会計繰入金</v>
          </cell>
        </row>
        <row r="423">
          <cell r="A423">
            <v>266</v>
          </cell>
          <cell r="B423" t="str">
            <v>財政調整基金繰入金</v>
          </cell>
        </row>
        <row r="424">
          <cell r="A424">
            <v>268</v>
          </cell>
          <cell r="B424" t="str">
            <v>地域医療整備基金繰入金</v>
          </cell>
        </row>
        <row r="425">
          <cell r="A425">
            <v>269</v>
          </cell>
          <cell r="B425" t="str">
            <v>八千代こども国際平和文化基金繰入金</v>
          </cell>
        </row>
        <row r="426">
          <cell r="A426">
            <v>746</v>
          </cell>
          <cell r="B426" t="str">
            <v>福祉基金繰入金</v>
          </cell>
        </row>
        <row r="427">
          <cell r="A427">
            <v>946</v>
          </cell>
          <cell r="B427" t="str">
            <v>クリーン基金繰入金</v>
          </cell>
        </row>
        <row r="428">
          <cell r="A428">
            <v>270</v>
          </cell>
          <cell r="B428" t="str">
            <v>市債管理基金繰入金</v>
          </cell>
        </row>
        <row r="429">
          <cell r="A429">
            <v>267</v>
          </cell>
          <cell r="B429" t="str">
            <v>仮称市民の美術館建設基金繰入金</v>
          </cell>
        </row>
        <row r="430">
          <cell r="A430">
            <v>271</v>
          </cell>
          <cell r="B430" t="str">
            <v>都市施設整備基金繰入金</v>
          </cell>
        </row>
        <row r="431">
          <cell r="A431">
            <v>275</v>
          </cell>
          <cell r="B431" t="str">
            <v>前年度繰越金</v>
          </cell>
        </row>
        <row r="432">
          <cell r="A432">
            <v>276</v>
          </cell>
          <cell r="B432" t="str">
            <v>延滞金</v>
          </cell>
        </row>
        <row r="433">
          <cell r="A433">
            <v>277</v>
          </cell>
          <cell r="B433" t="str">
            <v>加算金</v>
          </cell>
        </row>
        <row r="434">
          <cell r="A434">
            <v>278</v>
          </cell>
          <cell r="B434" t="str">
            <v>預金利子</v>
          </cell>
        </row>
        <row r="435">
          <cell r="A435">
            <v>282</v>
          </cell>
          <cell r="B435" t="str">
            <v>中小企業資金融資預託金元金収入</v>
          </cell>
        </row>
        <row r="436">
          <cell r="A436">
            <v>283</v>
          </cell>
          <cell r="B436" t="str">
            <v>中小企業等協同組合資金融資預託金元利収入</v>
          </cell>
        </row>
        <row r="437">
          <cell r="A437">
            <v>280</v>
          </cell>
          <cell r="B437" t="str">
            <v>中小企業勤労者一時資金貸付預託金元金収入</v>
          </cell>
        </row>
        <row r="438">
          <cell r="A438">
            <v>281</v>
          </cell>
          <cell r="B438" t="str">
            <v>中小企業勤労者資金融資預託金元利収入</v>
          </cell>
        </row>
        <row r="439">
          <cell r="A439">
            <v>942</v>
          </cell>
          <cell r="B439" t="str">
            <v>後期高齢者医療健康診査業務受託事業収入</v>
          </cell>
        </row>
        <row r="440">
          <cell r="A440">
            <v>285</v>
          </cell>
          <cell r="B440" t="str">
            <v>滞納処分費</v>
          </cell>
        </row>
        <row r="441">
          <cell r="A441">
            <v>286</v>
          </cell>
          <cell r="B441" t="str">
            <v>弁償金</v>
          </cell>
        </row>
        <row r="442">
          <cell r="A442">
            <v>289</v>
          </cell>
          <cell r="B442" t="str">
            <v>児童発達支援センター給食費収入</v>
          </cell>
        </row>
        <row r="443">
          <cell r="A443">
            <v>288</v>
          </cell>
          <cell r="B443" t="str">
            <v>保育園職員給食費収入</v>
          </cell>
        </row>
        <row r="444">
          <cell r="A444">
            <v>290</v>
          </cell>
          <cell r="B444" t="str">
            <v>少年自然の家給食費収入</v>
          </cell>
        </row>
        <row r="445">
          <cell r="A445">
            <v>291</v>
          </cell>
          <cell r="B445" t="str">
            <v>単独給食校給食費収入</v>
          </cell>
        </row>
        <row r="446">
          <cell r="A446">
            <v>292</v>
          </cell>
          <cell r="B446" t="str">
            <v>給食センター給食費収入</v>
          </cell>
        </row>
        <row r="447">
          <cell r="A447">
            <v>293</v>
          </cell>
          <cell r="B447" t="str">
            <v>出版物等売払代</v>
          </cell>
        </row>
        <row r="448">
          <cell r="A448">
            <v>294</v>
          </cell>
          <cell r="B448" t="str">
            <v>施設利用光熱水費等負担分</v>
          </cell>
        </row>
        <row r="449">
          <cell r="A449">
            <v>474</v>
          </cell>
          <cell r="B449" t="str">
            <v>施設利用光熱水費等負担分</v>
          </cell>
        </row>
        <row r="450">
          <cell r="A450">
            <v>295</v>
          </cell>
          <cell r="B450" t="str">
            <v>公衆電話設置管理手数料</v>
          </cell>
        </row>
        <row r="451">
          <cell r="A451">
            <v>296</v>
          </cell>
          <cell r="B451" t="str">
            <v>古紙等売払代</v>
          </cell>
        </row>
        <row r="452">
          <cell r="A452">
            <v>297</v>
          </cell>
          <cell r="B452" t="str">
            <v>複写料</v>
          </cell>
        </row>
        <row r="453">
          <cell r="A453">
            <v>298</v>
          </cell>
          <cell r="B453" t="str">
            <v>私用電話通話料</v>
          </cell>
        </row>
        <row r="454">
          <cell r="A454">
            <v>345</v>
          </cell>
          <cell r="B454" t="str">
            <v>自動車・施設等賠償保険金</v>
          </cell>
        </row>
        <row r="455">
          <cell r="A455">
            <v>351</v>
          </cell>
          <cell r="B455" t="str">
            <v>保険解約等返戻金</v>
          </cell>
        </row>
        <row r="456">
          <cell r="A456">
            <v>479</v>
          </cell>
          <cell r="B456" t="str">
            <v>過誤納還付金郵便振替未払金</v>
          </cell>
        </row>
        <row r="457">
          <cell r="A457">
            <v>299</v>
          </cell>
          <cell r="B457" t="str">
            <v>非常勤職員等雇用保険料負担金</v>
          </cell>
        </row>
        <row r="458">
          <cell r="A458">
            <v>359</v>
          </cell>
          <cell r="B458" t="str">
            <v>全国市有物件災害共済会掛金配分金</v>
          </cell>
        </row>
        <row r="459">
          <cell r="A459">
            <v>537</v>
          </cell>
          <cell r="B459" t="str">
            <v>示談による損害賠償金</v>
          </cell>
        </row>
        <row r="460">
          <cell r="A460">
            <v>302</v>
          </cell>
          <cell r="B460" t="str">
            <v>扶助費返還金</v>
          </cell>
        </row>
        <row r="461">
          <cell r="A461">
            <v>424</v>
          </cell>
          <cell r="B461" t="str">
            <v>補助金返還金</v>
          </cell>
        </row>
        <row r="462">
          <cell r="A462">
            <v>303</v>
          </cell>
          <cell r="B462" t="str">
            <v>社会福祉実習費収入</v>
          </cell>
        </row>
        <row r="463">
          <cell r="A463">
            <v>307</v>
          </cell>
          <cell r="B463" t="str">
            <v>看護師等修学資金返還金</v>
          </cell>
        </row>
        <row r="464">
          <cell r="A464">
            <v>305</v>
          </cell>
          <cell r="B464" t="str">
            <v>肢体不自由児診察料</v>
          </cell>
        </row>
        <row r="465">
          <cell r="A465">
            <v>572</v>
          </cell>
          <cell r="B465" t="str">
            <v>結婚５０周年祝賀会行事運営費負担分</v>
          </cell>
        </row>
        <row r="466">
          <cell r="A466">
            <v>315</v>
          </cell>
          <cell r="B466" t="str">
            <v>農地保有合理化促進事業等委託金</v>
          </cell>
        </row>
        <row r="467">
          <cell r="A467">
            <v>344</v>
          </cell>
          <cell r="B467" t="str">
            <v>中小企業資金融資損失補償に係る回収金</v>
          </cell>
        </row>
        <row r="468">
          <cell r="A468">
            <v>607</v>
          </cell>
          <cell r="B468" t="str">
            <v>行旅死亡人に係る遺留金</v>
          </cell>
        </row>
        <row r="469">
          <cell r="A469">
            <v>319</v>
          </cell>
          <cell r="B469" t="str">
            <v>放置自転車移動保管料</v>
          </cell>
        </row>
        <row r="470">
          <cell r="A470">
            <v>321</v>
          </cell>
          <cell r="B470" t="str">
            <v>農業者年金業務委託手数料</v>
          </cell>
        </row>
        <row r="471">
          <cell r="A471">
            <v>612</v>
          </cell>
          <cell r="B471" t="str">
            <v>外国語指導助手住宅賃料負担分</v>
          </cell>
        </row>
        <row r="472">
          <cell r="A472">
            <v>651</v>
          </cell>
          <cell r="B472" t="str">
            <v>防火水槽補償料</v>
          </cell>
        </row>
        <row r="473">
          <cell r="A473">
            <v>683</v>
          </cell>
          <cell r="B473" t="str">
            <v>政務調査費返還金</v>
          </cell>
        </row>
        <row r="474">
          <cell r="A474">
            <v>684</v>
          </cell>
          <cell r="B474" t="str">
            <v>生命保険等事務手数料</v>
          </cell>
        </row>
        <row r="475">
          <cell r="A475">
            <v>685</v>
          </cell>
          <cell r="B475" t="str">
            <v>心身障害児（者）総合傷害保険負担金</v>
          </cell>
        </row>
        <row r="476">
          <cell r="A476">
            <v>688</v>
          </cell>
          <cell r="B476" t="str">
            <v>八千代総合運動公園多目的広場照明使用料</v>
          </cell>
        </row>
        <row r="477">
          <cell r="A477">
            <v>689</v>
          </cell>
          <cell r="B477" t="str">
            <v>印刷機使用料</v>
          </cell>
        </row>
        <row r="478">
          <cell r="A478">
            <v>694</v>
          </cell>
          <cell r="B478" t="str">
            <v>口座振替手数料返納金</v>
          </cell>
        </row>
        <row r="479">
          <cell r="A479">
            <v>695</v>
          </cell>
          <cell r="B479" t="str">
            <v>講習会テキスト代返戻金</v>
          </cell>
        </row>
        <row r="480">
          <cell r="A480">
            <v>698</v>
          </cell>
          <cell r="B480" t="str">
            <v>外国語指導助手招致に係る返還金</v>
          </cell>
        </row>
        <row r="481">
          <cell r="A481">
            <v>673</v>
          </cell>
          <cell r="B481" t="str">
            <v>千葉県市町村振興協会市町村交付金</v>
          </cell>
        </row>
        <row r="482">
          <cell r="A482">
            <v>724</v>
          </cell>
          <cell r="B482" t="str">
            <v>非常勤職員等労働保険料返還金</v>
          </cell>
        </row>
        <row r="483">
          <cell r="A483">
            <v>725</v>
          </cell>
          <cell r="B483" t="str">
            <v>過誤納還付金相当額</v>
          </cell>
        </row>
        <row r="484">
          <cell r="A484">
            <v>729</v>
          </cell>
          <cell r="B484" t="str">
            <v>公的個人認証サービス実証支援事業助成金</v>
          </cell>
        </row>
        <row r="485">
          <cell r="A485">
            <v>716</v>
          </cell>
          <cell r="B485" t="str">
            <v>学校医謝金等返還金</v>
          </cell>
        </row>
        <row r="486">
          <cell r="A486">
            <v>718</v>
          </cell>
          <cell r="B486" t="str">
            <v>委託料精算金</v>
          </cell>
        </row>
        <row r="487">
          <cell r="A487">
            <v>728</v>
          </cell>
          <cell r="B487" t="str">
            <v>高額療養費等精算金</v>
          </cell>
        </row>
        <row r="488">
          <cell r="A488">
            <v>730</v>
          </cell>
          <cell r="B488" t="str">
            <v>敷金返還金</v>
          </cell>
        </row>
        <row r="489">
          <cell r="A489">
            <v>768</v>
          </cell>
          <cell r="B489" t="str">
            <v>ホームヘルプサービス事業負担分</v>
          </cell>
        </row>
        <row r="490">
          <cell r="A490">
            <v>770</v>
          </cell>
          <cell r="B490" t="str">
            <v>健康診査等受診者負担分</v>
          </cell>
        </row>
        <row r="491">
          <cell r="A491">
            <v>750</v>
          </cell>
          <cell r="B491" t="str">
            <v>負担金返還金</v>
          </cell>
        </row>
        <row r="492">
          <cell r="A492">
            <v>774</v>
          </cell>
          <cell r="B492" t="str">
            <v>伝統文化こども教室事業助成金</v>
          </cell>
        </row>
        <row r="493">
          <cell r="A493">
            <v>775</v>
          </cell>
          <cell r="B493" t="str">
            <v>被火葬者に係る遺留金</v>
          </cell>
        </row>
        <row r="494">
          <cell r="A494">
            <v>785</v>
          </cell>
          <cell r="B494" t="str">
            <v>広告料</v>
          </cell>
        </row>
        <row r="495">
          <cell r="A495">
            <v>800</v>
          </cell>
          <cell r="B495" t="str">
            <v>誤払いによる返戻金</v>
          </cell>
        </row>
        <row r="496">
          <cell r="A496">
            <v>801</v>
          </cell>
          <cell r="B496" t="str">
            <v>墓地，埋葬等に関する法律第９条第１項による火葬費用弁償金</v>
          </cell>
        </row>
        <row r="497">
          <cell r="A497">
            <v>804</v>
          </cell>
          <cell r="B497" t="str">
            <v>ＤＰＦ装置の返品に伴う返還金</v>
          </cell>
        </row>
        <row r="498">
          <cell r="A498">
            <v>814</v>
          </cell>
          <cell r="B498" t="str">
            <v>住宅金融公庫業務委託金</v>
          </cell>
        </row>
        <row r="499">
          <cell r="A499">
            <v>828</v>
          </cell>
          <cell r="B499" t="str">
            <v>千葉県スポーツ振興基金助成金</v>
          </cell>
        </row>
        <row r="500">
          <cell r="A500">
            <v>856</v>
          </cell>
          <cell r="B500" t="str">
            <v>過誤納還付金返還金</v>
          </cell>
        </row>
        <row r="501">
          <cell r="A501">
            <v>860</v>
          </cell>
          <cell r="B501" t="str">
            <v>手数料返還金</v>
          </cell>
        </row>
        <row r="502">
          <cell r="A502">
            <v>862</v>
          </cell>
          <cell r="B502" t="str">
            <v>市民文化振興事業負担分</v>
          </cell>
        </row>
        <row r="503">
          <cell r="A503">
            <v>864</v>
          </cell>
          <cell r="B503" t="str">
            <v>民間開発等埋蔵文化財調査協力金</v>
          </cell>
        </row>
        <row r="504">
          <cell r="A504">
            <v>885</v>
          </cell>
          <cell r="B504" t="str">
            <v>ちば市町村共同利用電子調達システム利用負担分</v>
          </cell>
        </row>
        <row r="505">
          <cell r="A505">
            <v>886</v>
          </cell>
          <cell r="B505" t="str">
            <v>県事業に伴う物件移転等補償金</v>
          </cell>
        </row>
        <row r="506">
          <cell r="A506">
            <v>893</v>
          </cell>
          <cell r="B506" t="str">
            <v>公務災害負担金還付金</v>
          </cell>
        </row>
        <row r="507">
          <cell r="A507">
            <v>895</v>
          </cell>
          <cell r="B507" t="str">
            <v>地域づくりアドバイザー事業助成金</v>
          </cell>
        </row>
        <row r="508">
          <cell r="A508">
            <v>909</v>
          </cell>
          <cell r="B508" t="str">
            <v>遺失物拾得収入</v>
          </cell>
        </row>
        <row r="509">
          <cell r="A509">
            <v>912</v>
          </cell>
          <cell r="B509" t="str">
            <v>自動車重量税還付金</v>
          </cell>
        </row>
        <row r="510">
          <cell r="A510">
            <v>913</v>
          </cell>
          <cell r="B510" t="str">
            <v>千葉県市議会議長会会務担当市交付金</v>
          </cell>
        </row>
        <row r="511">
          <cell r="A511">
            <v>914</v>
          </cell>
          <cell r="B511" t="str">
            <v>活力ある地域づくり支援事業助成金</v>
          </cell>
        </row>
        <row r="512">
          <cell r="A512">
            <v>917</v>
          </cell>
          <cell r="B512" t="str">
            <v>無資格診療等返納金</v>
          </cell>
        </row>
        <row r="513">
          <cell r="A513">
            <v>921</v>
          </cell>
          <cell r="B513" t="str">
            <v>職員手当等返還金</v>
          </cell>
        </row>
        <row r="514">
          <cell r="A514">
            <v>925</v>
          </cell>
          <cell r="B514" t="str">
            <v>介護予防サービス計画費収入</v>
          </cell>
        </row>
        <row r="515">
          <cell r="A515">
            <v>954</v>
          </cell>
          <cell r="B515" t="str">
            <v>損害に係る費用の弁済金</v>
          </cell>
        </row>
        <row r="516">
          <cell r="A516">
            <v>956</v>
          </cell>
          <cell r="B516" t="str">
            <v>旅費返還金</v>
          </cell>
        </row>
        <row r="517">
          <cell r="A517">
            <v>959</v>
          </cell>
          <cell r="B517" t="str">
            <v>市町村職員中央研修所研修生派遣経費助成金</v>
          </cell>
        </row>
        <row r="518">
          <cell r="A518">
            <v>960</v>
          </cell>
          <cell r="B518" t="str">
            <v>ちば市町村共同利用電子調達システム利用負担金返還金</v>
          </cell>
        </row>
        <row r="519">
          <cell r="A519">
            <v>961</v>
          </cell>
          <cell r="B519" t="str">
            <v>公共交通対策事業協力金</v>
          </cell>
        </row>
        <row r="520">
          <cell r="A520">
            <v>963</v>
          </cell>
          <cell r="B520" t="str">
            <v>議員期末手当返還金</v>
          </cell>
        </row>
        <row r="521">
          <cell r="A521">
            <v>975</v>
          </cell>
          <cell r="B521" t="str">
            <v>地域国際化施策支援特別対策事業助成金</v>
          </cell>
        </row>
        <row r="522">
          <cell r="A522">
            <v>989</v>
          </cell>
          <cell r="B522" t="str">
            <v>旧急病センター使用料（保険者負担分）</v>
          </cell>
        </row>
        <row r="523">
          <cell r="A523">
            <v>993</v>
          </cell>
          <cell r="B523" t="str">
            <v>後期高齢者医療制度特別対策補助金</v>
          </cell>
        </row>
        <row r="524">
          <cell r="A524">
            <v>316</v>
          </cell>
          <cell r="B524" t="str">
            <v>市民農園賃料</v>
          </cell>
        </row>
        <row r="525">
          <cell r="A525">
            <v>325</v>
          </cell>
          <cell r="B525" t="str">
            <v>北千葉広域水道事業出資債</v>
          </cell>
        </row>
        <row r="526">
          <cell r="A526">
            <v>409</v>
          </cell>
          <cell r="B526" t="str">
            <v>東葉高速鉄道出資債</v>
          </cell>
        </row>
        <row r="527">
          <cell r="A527">
            <v>326</v>
          </cell>
          <cell r="B527" t="str">
            <v>緊急防災基盤整備事業債</v>
          </cell>
        </row>
        <row r="528">
          <cell r="A528">
            <v>501</v>
          </cell>
          <cell r="B528" t="str">
            <v>防災行政無線整備事業債</v>
          </cell>
        </row>
        <row r="529">
          <cell r="A529">
            <v>705</v>
          </cell>
          <cell r="B529" t="str">
            <v>防災対策事業債</v>
          </cell>
        </row>
        <row r="530">
          <cell r="A530">
            <v>826</v>
          </cell>
          <cell r="B530" t="str">
            <v>ノンステップバス整備事業債</v>
          </cell>
        </row>
        <row r="531">
          <cell r="A531">
            <v>815</v>
          </cell>
          <cell r="B531" t="str">
            <v>八千代中央駅エレベーター整備事業債</v>
          </cell>
        </row>
        <row r="532">
          <cell r="A532">
            <v>453</v>
          </cell>
          <cell r="B532" t="str">
            <v>焼却炉施設整備事業債</v>
          </cell>
        </row>
        <row r="533">
          <cell r="A533">
            <v>744</v>
          </cell>
          <cell r="B533" t="str">
            <v>リサイクルプラザ用地等取得事業債</v>
          </cell>
        </row>
        <row r="534">
          <cell r="A534">
            <v>633</v>
          </cell>
          <cell r="B534" t="str">
            <v>清掃運搬施設等整備事業債</v>
          </cell>
        </row>
        <row r="535">
          <cell r="A535">
            <v>742</v>
          </cell>
          <cell r="B535" t="str">
            <v>衛生センター大規模改修事業債</v>
          </cell>
        </row>
        <row r="536">
          <cell r="A536">
            <v>771</v>
          </cell>
          <cell r="B536" t="str">
            <v>廃棄物処理施設整備等事業債</v>
          </cell>
        </row>
        <row r="537">
          <cell r="A537">
            <v>778</v>
          </cell>
          <cell r="B537" t="str">
            <v>最終処分場施設整備事業債</v>
          </cell>
        </row>
        <row r="538">
          <cell r="A538">
            <v>328</v>
          </cell>
          <cell r="B538" t="str">
            <v>農業生産基盤整備事業債</v>
          </cell>
        </row>
        <row r="539">
          <cell r="A539">
            <v>329</v>
          </cell>
          <cell r="B539" t="str">
            <v>緊急農道整備事業債</v>
          </cell>
        </row>
        <row r="540">
          <cell r="A540">
            <v>840</v>
          </cell>
          <cell r="B540" t="str">
            <v>ノンステップバス整備事業債</v>
          </cell>
        </row>
        <row r="541">
          <cell r="A541">
            <v>387</v>
          </cell>
          <cell r="B541" t="str">
            <v>３・４・１号線建設事業債</v>
          </cell>
        </row>
        <row r="542">
          <cell r="A542">
            <v>388</v>
          </cell>
          <cell r="B542" t="str">
            <v>３・４・６号線建設事業債</v>
          </cell>
        </row>
        <row r="543">
          <cell r="A543">
            <v>454</v>
          </cell>
          <cell r="B543" t="str">
            <v>３・４・１２号線建設事業債</v>
          </cell>
        </row>
        <row r="544">
          <cell r="A544">
            <v>704</v>
          </cell>
          <cell r="B544" t="str">
            <v>８・７・２号線建設事業債</v>
          </cell>
        </row>
        <row r="545">
          <cell r="A545">
            <v>337</v>
          </cell>
          <cell r="B545" t="str">
            <v>土地区画整理事業債</v>
          </cell>
        </row>
        <row r="546">
          <cell r="A546">
            <v>342</v>
          </cell>
          <cell r="B546" t="str">
            <v>県立八千代広域公園整備事業債</v>
          </cell>
        </row>
        <row r="547">
          <cell r="A547">
            <v>615</v>
          </cell>
          <cell r="B547" t="str">
            <v>高津小鳥の森整備事業債</v>
          </cell>
        </row>
        <row r="548">
          <cell r="A548">
            <v>434</v>
          </cell>
          <cell r="B548" t="str">
            <v>八千代台西市民の森整備事業債</v>
          </cell>
        </row>
        <row r="549">
          <cell r="A549">
            <v>336</v>
          </cell>
          <cell r="B549" t="str">
            <v>八千代台北市民の森整備事業債</v>
          </cell>
        </row>
        <row r="550">
          <cell r="A550">
            <v>739</v>
          </cell>
          <cell r="B550" t="str">
            <v>八千代台北子供の森整備事業債</v>
          </cell>
        </row>
        <row r="551">
          <cell r="A551">
            <v>635</v>
          </cell>
          <cell r="B551" t="str">
            <v>多目的広場照明灯設置事業債</v>
          </cell>
        </row>
        <row r="552">
          <cell r="A552">
            <v>332</v>
          </cell>
          <cell r="B552" t="str">
            <v>自転車駐車場整備事業債</v>
          </cell>
        </row>
        <row r="553">
          <cell r="A553">
            <v>784</v>
          </cell>
          <cell r="B553" t="str">
            <v>市道整備事業債</v>
          </cell>
        </row>
        <row r="554">
          <cell r="A554">
            <v>395</v>
          </cell>
          <cell r="B554" t="str">
            <v>急傾斜地崩壊対策事業債</v>
          </cell>
        </row>
        <row r="555">
          <cell r="A555">
            <v>749</v>
          </cell>
          <cell r="B555" t="str">
            <v>消防本部・中央消防署庁舎建設事業債</v>
          </cell>
        </row>
        <row r="556">
          <cell r="A556">
            <v>338</v>
          </cell>
          <cell r="B556" t="str">
            <v>消防施設整備事業債</v>
          </cell>
        </row>
        <row r="557">
          <cell r="A557">
            <v>839</v>
          </cell>
          <cell r="B557" t="str">
            <v>大規模改造事業債</v>
          </cell>
        </row>
        <row r="558">
          <cell r="A558">
            <v>617</v>
          </cell>
          <cell r="B558" t="str">
            <v>萱田中学校校舎整備事業債</v>
          </cell>
        </row>
        <row r="559">
          <cell r="A559">
            <v>938</v>
          </cell>
          <cell r="B559" t="str">
            <v>不適格改築事業債</v>
          </cell>
        </row>
        <row r="560">
          <cell r="A560">
            <v>939</v>
          </cell>
          <cell r="B560" t="str">
            <v>地震補強事業債</v>
          </cell>
        </row>
        <row r="561">
          <cell r="A561">
            <v>958</v>
          </cell>
          <cell r="B561" t="str">
            <v>大和田中学校屋内運動場整備事業債</v>
          </cell>
        </row>
        <row r="562">
          <cell r="A562">
            <v>838</v>
          </cell>
          <cell r="B562" t="str">
            <v>大規模改造事業債</v>
          </cell>
        </row>
        <row r="563">
          <cell r="A563">
            <v>731</v>
          </cell>
          <cell r="B563" t="str">
            <v>萱田小学校校舎整備事業債</v>
          </cell>
        </row>
        <row r="564">
          <cell r="A564">
            <v>884</v>
          </cell>
          <cell r="B564" t="str">
            <v>西八千代北部地区新設小学校用地整備事業債</v>
          </cell>
        </row>
        <row r="565">
          <cell r="A565">
            <v>937</v>
          </cell>
          <cell r="B565" t="str">
            <v>地震補強事業債</v>
          </cell>
        </row>
        <row r="566">
          <cell r="A566">
            <v>486</v>
          </cell>
          <cell r="B566" t="str">
            <v>新木戸小学校校舎整備事業債</v>
          </cell>
        </row>
        <row r="567">
          <cell r="A567">
            <v>780</v>
          </cell>
          <cell r="B567" t="str">
            <v>大和田西小学校校舎整備事業債</v>
          </cell>
        </row>
        <row r="568">
          <cell r="A568">
            <v>901</v>
          </cell>
          <cell r="B568" t="str">
            <v>大和田図書館整備事業債</v>
          </cell>
        </row>
        <row r="569">
          <cell r="A569">
            <v>819</v>
          </cell>
          <cell r="B569" t="str">
            <v>複合教育施設整備事業債</v>
          </cell>
        </row>
        <row r="570">
          <cell r="A570">
            <v>637</v>
          </cell>
          <cell r="B570" t="str">
            <v>臨時財政対策債</v>
          </cell>
        </row>
        <row r="571">
          <cell r="A571">
            <v>900</v>
          </cell>
          <cell r="B571" t="str">
            <v>学童保育施設整備事業債</v>
          </cell>
        </row>
        <row r="572">
          <cell r="A572">
            <v>590</v>
          </cell>
          <cell r="B572" t="str">
            <v>臨時特例借換債</v>
          </cell>
        </row>
        <row r="573">
          <cell r="A573">
            <v>753</v>
          </cell>
          <cell r="B573" t="str">
            <v>減税補てん債借換債</v>
          </cell>
        </row>
        <row r="574">
          <cell r="A574">
            <v>457</v>
          </cell>
          <cell r="B574" t="str">
            <v>減収補てん債</v>
          </cell>
        </row>
        <row r="575">
          <cell r="A575">
            <v>341</v>
          </cell>
          <cell r="B575" t="str">
            <v>減税補てん債</v>
          </cell>
        </row>
        <row r="576">
          <cell r="A576">
            <v>8000</v>
          </cell>
          <cell r="B576" t="str">
            <v>一般被保険者国民健康保険料医療給付費分現年分</v>
          </cell>
        </row>
        <row r="577">
          <cell r="A577">
            <v>8178</v>
          </cell>
          <cell r="B577" t="str">
            <v>一般被保険者国民健康保険料後期高齢者支援金分現年分</v>
          </cell>
        </row>
        <row r="578">
          <cell r="A578">
            <v>8079</v>
          </cell>
          <cell r="B578" t="str">
            <v>一般被保険者国民健康保険料介護納付金分現年分</v>
          </cell>
        </row>
        <row r="579">
          <cell r="A579">
            <v>8001</v>
          </cell>
          <cell r="B579" t="str">
            <v>一般被保険者国民健康保険料医療給付費分滞納繰越分</v>
          </cell>
        </row>
        <row r="580">
          <cell r="A580">
            <v>8080</v>
          </cell>
          <cell r="B580" t="str">
            <v>一般被保険者国民健康保険料介護納付金分滞納繰越分</v>
          </cell>
        </row>
        <row r="581">
          <cell r="A581">
            <v>8179</v>
          </cell>
          <cell r="B581" t="str">
            <v>一般被保険者国民健康保険料後期高齢者支援金分滞納繰越分</v>
          </cell>
        </row>
        <row r="582">
          <cell r="A582">
            <v>8002</v>
          </cell>
          <cell r="B582" t="str">
            <v>退職被保険者等国民健康保険料医療給付費分現年分</v>
          </cell>
        </row>
        <row r="583">
          <cell r="A583">
            <v>8180</v>
          </cell>
          <cell r="B583" t="str">
            <v>退職被保険者等国民健康保険料後期高齢者支援金分現年分</v>
          </cell>
        </row>
        <row r="584">
          <cell r="A584">
            <v>8081</v>
          </cell>
          <cell r="B584" t="str">
            <v>退職被保険者等国民健康保険料介護納付金分現年分</v>
          </cell>
        </row>
        <row r="585">
          <cell r="A585">
            <v>8003</v>
          </cell>
          <cell r="B585" t="str">
            <v>退職被保険者等国民健康保険料医療給付費分滞納繰越分</v>
          </cell>
        </row>
        <row r="586">
          <cell r="A586">
            <v>8082</v>
          </cell>
          <cell r="B586" t="str">
            <v>退職被保険者等国民健康保険料介護納付金分滞納繰越分</v>
          </cell>
        </row>
        <row r="587">
          <cell r="A587">
            <v>8181</v>
          </cell>
          <cell r="B587" t="str">
            <v>退職被保険者等国民健康保険料後期高齢者支援金分滞納繰越分</v>
          </cell>
        </row>
        <row r="588">
          <cell r="A588">
            <v>8005</v>
          </cell>
          <cell r="B588" t="str">
            <v>一般被保険者国民健康保険税滞納繰越分</v>
          </cell>
        </row>
        <row r="589">
          <cell r="A589">
            <v>8007</v>
          </cell>
          <cell r="B589" t="str">
            <v>退職被保険者等国民健康保険税滞納繰越分</v>
          </cell>
        </row>
        <row r="590">
          <cell r="A590">
            <v>8177</v>
          </cell>
          <cell r="B590" t="str">
            <v>国民健康保険料（税）納付証明手数料</v>
          </cell>
        </row>
        <row r="591">
          <cell r="A591">
            <v>8010</v>
          </cell>
          <cell r="B591" t="str">
            <v>現年度分療養給付費等負担金</v>
          </cell>
        </row>
        <row r="592">
          <cell r="A592">
            <v>8011</v>
          </cell>
          <cell r="B592" t="str">
            <v>過年度分療養給付費等負担金</v>
          </cell>
        </row>
        <row r="593">
          <cell r="A593">
            <v>8121</v>
          </cell>
          <cell r="B593" t="str">
            <v>高額医療費共同事業負担金</v>
          </cell>
        </row>
        <row r="594">
          <cell r="A594">
            <v>8174</v>
          </cell>
          <cell r="B594" t="str">
            <v>特定健康診査等負担金</v>
          </cell>
        </row>
        <row r="595">
          <cell r="A595">
            <v>8008</v>
          </cell>
          <cell r="B595" t="str">
            <v>現年度分事務費負担金</v>
          </cell>
        </row>
        <row r="596">
          <cell r="A596">
            <v>8012</v>
          </cell>
          <cell r="B596" t="str">
            <v>普通調整交付金</v>
          </cell>
        </row>
        <row r="597">
          <cell r="A597">
            <v>8013</v>
          </cell>
          <cell r="B597" t="str">
            <v>特別調整交付金</v>
          </cell>
        </row>
        <row r="598">
          <cell r="A598">
            <v>8196</v>
          </cell>
          <cell r="B598" t="str">
            <v>高齢者医療制度円滑運営事業費補助金</v>
          </cell>
        </row>
        <row r="599">
          <cell r="A599">
            <v>8195</v>
          </cell>
          <cell r="B599" t="str">
            <v>高齢者医療制度円滑運営事業費補助金</v>
          </cell>
        </row>
        <row r="600">
          <cell r="A600">
            <v>8159</v>
          </cell>
          <cell r="B600" t="str">
            <v>後期高齢者医療制度創設準備事業費補助金</v>
          </cell>
        </row>
        <row r="601">
          <cell r="A601">
            <v>8014</v>
          </cell>
          <cell r="B601" t="str">
            <v>国民健康保険特別対策費補助金</v>
          </cell>
        </row>
        <row r="602">
          <cell r="A602">
            <v>8123</v>
          </cell>
          <cell r="B602" t="str">
            <v>現年度分療養給付費等交付金</v>
          </cell>
        </row>
        <row r="603">
          <cell r="A603">
            <v>8124</v>
          </cell>
          <cell r="B603" t="str">
            <v>過年度分療養給付費等交付金</v>
          </cell>
        </row>
        <row r="604">
          <cell r="A604">
            <v>8176</v>
          </cell>
          <cell r="B604" t="str">
            <v>現年度分前期高齢者交付金</v>
          </cell>
        </row>
        <row r="605">
          <cell r="A605">
            <v>8182</v>
          </cell>
          <cell r="B605" t="str">
            <v>過年度分前期高齢者交付金</v>
          </cell>
        </row>
        <row r="606">
          <cell r="A606">
            <v>8122</v>
          </cell>
          <cell r="B606" t="str">
            <v>高額医療費共同事業負担金</v>
          </cell>
        </row>
        <row r="607">
          <cell r="A607">
            <v>8175</v>
          </cell>
          <cell r="B607" t="str">
            <v>特定健康診査等負担金</v>
          </cell>
        </row>
        <row r="608">
          <cell r="A608">
            <v>8135</v>
          </cell>
          <cell r="B608" t="str">
            <v>調整交付金</v>
          </cell>
        </row>
        <row r="609">
          <cell r="A609">
            <v>8134</v>
          </cell>
          <cell r="B609" t="str">
            <v>国保保険者支援事業費補助金</v>
          </cell>
        </row>
        <row r="610">
          <cell r="A610">
            <v>8019</v>
          </cell>
          <cell r="B610" t="str">
            <v>高額医療費共同事業医療費交付金</v>
          </cell>
        </row>
        <row r="611">
          <cell r="A611">
            <v>8156</v>
          </cell>
          <cell r="B611" t="str">
            <v>保険財政共同安定化事業交付金</v>
          </cell>
        </row>
        <row r="612">
          <cell r="A612">
            <v>8021</v>
          </cell>
          <cell r="B612" t="str">
            <v>財政調整基金利子</v>
          </cell>
        </row>
        <row r="613">
          <cell r="A613">
            <v>8020</v>
          </cell>
          <cell r="B613" t="str">
            <v>千葉県国民健康保険団体連合会預託奨励金</v>
          </cell>
        </row>
        <row r="614">
          <cell r="A614">
            <v>8022</v>
          </cell>
          <cell r="B614" t="str">
            <v>保険基盤安定繰入金（保険料軽減分）</v>
          </cell>
        </row>
        <row r="615">
          <cell r="A615">
            <v>8132</v>
          </cell>
          <cell r="B615" t="str">
            <v>保険基盤安定繰入金（保険者支援分）</v>
          </cell>
        </row>
        <row r="616">
          <cell r="A616">
            <v>8023</v>
          </cell>
          <cell r="B616" t="str">
            <v>職員給与費等繰入金</v>
          </cell>
        </row>
        <row r="617">
          <cell r="A617">
            <v>8024</v>
          </cell>
          <cell r="B617" t="str">
            <v>出産育児一時金繰入金</v>
          </cell>
        </row>
        <row r="618">
          <cell r="A618">
            <v>8025</v>
          </cell>
          <cell r="B618" t="str">
            <v>財政安定化支援事業繰入金</v>
          </cell>
        </row>
        <row r="619">
          <cell r="A619">
            <v>8026</v>
          </cell>
          <cell r="B619" t="str">
            <v>その他一般会計繰入金</v>
          </cell>
        </row>
        <row r="620">
          <cell r="A620">
            <v>8027</v>
          </cell>
          <cell r="B620" t="str">
            <v>財政調整基金繰入金</v>
          </cell>
        </row>
        <row r="621">
          <cell r="A621">
            <v>8128</v>
          </cell>
          <cell r="B621" t="str">
            <v>療養給付費等交付金繰越金</v>
          </cell>
        </row>
        <row r="622">
          <cell r="A622">
            <v>8029</v>
          </cell>
          <cell r="B622" t="str">
            <v>その他繰越金</v>
          </cell>
        </row>
        <row r="623">
          <cell r="A623">
            <v>8030</v>
          </cell>
          <cell r="B623" t="str">
            <v>一般被保険者保険料・税延滞金</v>
          </cell>
        </row>
        <row r="624">
          <cell r="A624">
            <v>8031</v>
          </cell>
          <cell r="B624" t="str">
            <v>退職被保険者等保険料・税延滞金</v>
          </cell>
        </row>
        <row r="625">
          <cell r="A625">
            <v>8032</v>
          </cell>
          <cell r="B625" t="str">
            <v>預金利子</v>
          </cell>
        </row>
        <row r="626">
          <cell r="A626">
            <v>8033</v>
          </cell>
          <cell r="B626" t="str">
            <v>高額療養費貸付金元金収入</v>
          </cell>
        </row>
        <row r="627">
          <cell r="A627">
            <v>8119</v>
          </cell>
          <cell r="B627" t="str">
            <v>出産育児一時金貸付金元金収入</v>
          </cell>
        </row>
        <row r="628">
          <cell r="A628">
            <v>8034</v>
          </cell>
          <cell r="B628" t="str">
            <v>一般被保険者の交通事故等による加害者納付金</v>
          </cell>
        </row>
        <row r="629">
          <cell r="A629">
            <v>8035</v>
          </cell>
          <cell r="B629" t="str">
            <v>退職被保険者等の交通事故等による加害者納付金</v>
          </cell>
        </row>
        <row r="630">
          <cell r="A630">
            <v>8036</v>
          </cell>
          <cell r="B630" t="str">
            <v>一般被保険者無資格診療等返納金</v>
          </cell>
        </row>
        <row r="631">
          <cell r="A631">
            <v>8037</v>
          </cell>
          <cell r="B631" t="str">
            <v>退職被保険者等無資格診療等返納金</v>
          </cell>
        </row>
        <row r="632">
          <cell r="A632">
            <v>8038</v>
          </cell>
          <cell r="B632" t="str">
            <v>雑入</v>
          </cell>
        </row>
        <row r="633">
          <cell r="A633">
            <v>8062</v>
          </cell>
          <cell r="B633" t="str">
            <v>医療費交付金</v>
          </cell>
        </row>
        <row r="634">
          <cell r="A634">
            <v>8063</v>
          </cell>
          <cell r="B634" t="str">
            <v>審査支払手数料交付金</v>
          </cell>
        </row>
        <row r="635">
          <cell r="A635">
            <v>8064</v>
          </cell>
          <cell r="B635" t="str">
            <v>医療費負担金</v>
          </cell>
        </row>
        <row r="636">
          <cell r="A636">
            <v>8078</v>
          </cell>
          <cell r="B636" t="str">
            <v>老人医療給付費等負担金</v>
          </cell>
        </row>
        <row r="637">
          <cell r="A637">
            <v>8065</v>
          </cell>
          <cell r="B637" t="str">
            <v>医療費負担金</v>
          </cell>
        </row>
        <row r="638">
          <cell r="A638">
            <v>8066</v>
          </cell>
          <cell r="B638" t="str">
            <v>一般会計繰入金</v>
          </cell>
        </row>
        <row r="639">
          <cell r="A639">
            <v>8067</v>
          </cell>
          <cell r="B639" t="str">
            <v>前年度繰越金</v>
          </cell>
        </row>
        <row r="640">
          <cell r="A640">
            <v>8068</v>
          </cell>
          <cell r="B640" t="str">
            <v>延滞金</v>
          </cell>
        </row>
        <row r="641">
          <cell r="A641">
            <v>8069</v>
          </cell>
          <cell r="B641" t="str">
            <v>加算金</v>
          </cell>
        </row>
        <row r="642">
          <cell r="A642">
            <v>8070</v>
          </cell>
          <cell r="B642" t="str">
            <v>預金利子</v>
          </cell>
        </row>
        <row r="643">
          <cell r="A643">
            <v>8071</v>
          </cell>
          <cell r="B643" t="str">
            <v>交通事故等による加害者納付金</v>
          </cell>
        </row>
        <row r="644">
          <cell r="A644">
            <v>8072</v>
          </cell>
          <cell r="B644" t="str">
            <v>無資格診療等による返納金</v>
          </cell>
        </row>
        <row r="645">
          <cell r="A645">
            <v>8073</v>
          </cell>
          <cell r="B645" t="str">
            <v>雑入</v>
          </cell>
        </row>
        <row r="646">
          <cell r="A646">
            <v>8083</v>
          </cell>
          <cell r="B646" t="str">
            <v>第１号被保険者保険料現年度分</v>
          </cell>
        </row>
        <row r="647">
          <cell r="A647">
            <v>8085</v>
          </cell>
          <cell r="B647" t="str">
            <v>第１号被保険者保険料滞納繰越分</v>
          </cell>
        </row>
        <row r="648">
          <cell r="A648">
            <v>8185</v>
          </cell>
          <cell r="B648" t="str">
            <v>介護保険料納付証明手数料</v>
          </cell>
        </row>
        <row r="649">
          <cell r="A649">
            <v>8086</v>
          </cell>
          <cell r="B649" t="str">
            <v>介護給付費負担金現年度分</v>
          </cell>
        </row>
        <row r="650">
          <cell r="A650">
            <v>8087</v>
          </cell>
          <cell r="B650" t="str">
            <v>介護給付費負担金過年度分</v>
          </cell>
        </row>
        <row r="651">
          <cell r="A651">
            <v>8088</v>
          </cell>
          <cell r="B651" t="str">
            <v>現年度分調整交付金</v>
          </cell>
        </row>
        <row r="652">
          <cell r="A652">
            <v>8089</v>
          </cell>
          <cell r="B652" t="str">
            <v>過年度分調整交付金</v>
          </cell>
        </row>
        <row r="653">
          <cell r="A653">
            <v>8136</v>
          </cell>
          <cell r="B653" t="str">
            <v>地域支援事業交付金（介護予防事業）現年度分</v>
          </cell>
        </row>
        <row r="654">
          <cell r="A654">
            <v>8137</v>
          </cell>
          <cell r="B654" t="str">
            <v>地域支援事業交付金（介護予防事業）過年度分</v>
          </cell>
        </row>
        <row r="655">
          <cell r="A655">
            <v>8138</v>
          </cell>
          <cell r="B655" t="str">
            <v>地域支援事業交付金（包括的支援事業・任意事業）現年度分</v>
          </cell>
        </row>
        <row r="656">
          <cell r="A656">
            <v>8139</v>
          </cell>
          <cell r="B656" t="str">
            <v>地域支援事業交付金（包括的支援事業・任意事業）過年度分</v>
          </cell>
        </row>
        <row r="657">
          <cell r="A657">
            <v>8193</v>
          </cell>
          <cell r="B657" t="str">
            <v>介護報酬改定に伴うシステム改修補助金</v>
          </cell>
        </row>
        <row r="658">
          <cell r="A658">
            <v>8194</v>
          </cell>
          <cell r="B658" t="str">
            <v>介護従事者処遇改善臨時特例交付金</v>
          </cell>
        </row>
        <row r="659">
          <cell r="A659">
            <v>8197</v>
          </cell>
          <cell r="B659" t="str">
            <v>要介護認定モデル事業補助金</v>
          </cell>
        </row>
        <row r="660">
          <cell r="A660">
            <v>8131</v>
          </cell>
          <cell r="B660" t="str">
            <v>介護費用適正化特別対策給付金</v>
          </cell>
        </row>
        <row r="661">
          <cell r="A661">
            <v>8153</v>
          </cell>
          <cell r="B661" t="str">
            <v>介護保険制度改正に伴うシステム改修補助金</v>
          </cell>
        </row>
        <row r="662">
          <cell r="A662">
            <v>8120</v>
          </cell>
          <cell r="B662" t="str">
            <v>要介護認定システム改修費補助金</v>
          </cell>
        </row>
        <row r="663">
          <cell r="A663">
            <v>8154</v>
          </cell>
          <cell r="B663" t="str">
            <v>要介護認定モデル事業補助金</v>
          </cell>
        </row>
        <row r="664">
          <cell r="A664">
            <v>8090</v>
          </cell>
          <cell r="B664" t="str">
            <v>事務費交付金</v>
          </cell>
        </row>
        <row r="665">
          <cell r="A665">
            <v>8091</v>
          </cell>
          <cell r="B665" t="str">
            <v>介護給付費交付金現年度分</v>
          </cell>
        </row>
        <row r="666">
          <cell r="A666">
            <v>8092</v>
          </cell>
          <cell r="B666" t="str">
            <v>介護給付費交付金過年度分</v>
          </cell>
        </row>
        <row r="667">
          <cell r="A667">
            <v>8140</v>
          </cell>
          <cell r="B667" t="str">
            <v>地域支援事業支援交付金現年度分</v>
          </cell>
        </row>
        <row r="668">
          <cell r="A668">
            <v>8141</v>
          </cell>
          <cell r="B668" t="str">
            <v>地域支援事業支援交付金過年度分</v>
          </cell>
        </row>
        <row r="669">
          <cell r="A669">
            <v>8093</v>
          </cell>
          <cell r="B669" t="str">
            <v>介護給付費負担金現年度分</v>
          </cell>
        </row>
        <row r="670">
          <cell r="A670">
            <v>8094</v>
          </cell>
          <cell r="B670" t="str">
            <v>介護給付費負担金過年度分</v>
          </cell>
        </row>
        <row r="671">
          <cell r="A671">
            <v>8142</v>
          </cell>
          <cell r="B671" t="str">
            <v>地域支援事業交付金（介護予防事業）現年度分</v>
          </cell>
        </row>
        <row r="672">
          <cell r="A672">
            <v>8143</v>
          </cell>
          <cell r="B672" t="str">
            <v>地域支援事業交付金（介護予防事業）過年度分</v>
          </cell>
        </row>
        <row r="673">
          <cell r="A673">
            <v>8144</v>
          </cell>
          <cell r="B673" t="str">
            <v>地域支援事業交付金（包括的支援事業・任意事業）現年度分</v>
          </cell>
        </row>
        <row r="674">
          <cell r="A674">
            <v>8145</v>
          </cell>
          <cell r="B674" t="str">
            <v>地域支援事業交付金（包括的支援事業・任意事業）過年度分</v>
          </cell>
        </row>
        <row r="675">
          <cell r="A675">
            <v>8095</v>
          </cell>
          <cell r="B675" t="str">
            <v>財政安定化基金交付金</v>
          </cell>
        </row>
        <row r="676">
          <cell r="A676">
            <v>8096</v>
          </cell>
          <cell r="B676" t="str">
            <v>財政安定化基金貸付金</v>
          </cell>
        </row>
        <row r="677">
          <cell r="A677">
            <v>8097</v>
          </cell>
          <cell r="B677" t="str">
            <v>介護給付費準備基金利子</v>
          </cell>
        </row>
        <row r="678">
          <cell r="A678">
            <v>8098</v>
          </cell>
          <cell r="B678" t="str">
            <v>介護保険円滑導入基金利子</v>
          </cell>
        </row>
        <row r="679">
          <cell r="A679">
            <v>8099</v>
          </cell>
          <cell r="B679" t="str">
            <v>介護給付費繰入金現年度分</v>
          </cell>
        </row>
        <row r="680">
          <cell r="A680">
            <v>8100</v>
          </cell>
          <cell r="B680" t="str">
            <v>介護給付費繰入金過年度分</v>
          </cell>
        </row>
        <row r="681">
          <cell r="A681">
            <v>8146</v>
          </cell>
          <cell r="B681" t="str">
            <v>地域支援事業繰入金（介護予防事業）現年度分</v>
          </cell>
        </row>
        <row r="682">
          <cell r="A682">
            <v>8147</v>
          </cell>
          <cell r="B682" t="str">
            <v>地域支援事業繰入金（介護予防事業）過年度分</v>
          </cell>
        </row>
        <row r="683">
          <cell r="A683">
            <v>8148</v>
          </cell>
          <cell r="B683" t="str">
            <v>地域支援事業繰入金（包括的支援事業・任意事業）現年度分</v>
          </cell>
        </row>
        <row r="684">
          <cell r="A684">
            <v>8149</v>
          </cell>
          <cell r="B684" t="str">
            <v>地域支援事業繰入金（包括的支援事業・任意事業）過年度分</v>
          </cell>
        </row>
        <row r="685">
          <cell r="A685">
            <v>8101</v>
          </cell>
          <cell r="B685" t="str">
            <v>職員給与費等繰入金</v>
          </cell>
        </row>
        <row r="686">
          <cell r="A686">
            <v>8102</v>
          </cell>
          <cell r="B686" t="str">
            <v>事務費繰入金</v>
          </cell>
        </row>
        <row r="687">
          <cell r="A687">
            <v>8103</v>
          </cell>
          <cell r="B687" t="str">
            <v>事務費繰入金</v>
          </cell>
        </row>
        <row r="688">
          <cell r="A688">
            <v>8150</v>
          </cell>
          <cell r="B688" t="str">
            <v>地域支援事業繰入金（市単独事業）現年度分</v>
          </cell>
        </row>
        <row r="689">
          <cell r="A689">
            <v>8151</v>
          </cell>
          <cell r="B689" t="str">
            <v>地域支援事業繰入金（市単独事業）過年度分</v>
          </cell>
        </row>
        <row r="690">
          <cell r="A690">
            <v>8104</v>
          </cell>
          <cell r="B690" t="str">
            <v>介護給付費準備基金繰入金</v>
          </cell>
        </row>
        <row r="691">
          <cell r="A691">
            <v>8192</v>
          </cell>
          <cell r="B691" t="str">
            <v>介護従事者処遇改善臨時特例基金繰入金</v>
          </cell>
        </row>
        <row r="692">
          <cell r="A692">
            <v>8106</v>
          </cell>
          <cell r="B692" t="str">
            <v>前年度繰越金</v>
          </cell>
        </row>
        <row r="693">
          <cell r="A693">
            <v>8107</v>
          </cell>
          <cell r="B693" t="str">
            <v>第１号被保険者延滞金</v>
          </cell>
        </row>
        <row r="694">
          <cell r="A694">
            <v>8108</v>
          </cell>
          <cell r="B694" t="str">
            <v>預金利子</v>
          </cell>
        </row>
        <row r="695">
          <cell r="A695">
            <v>8109</v>
          </cell>
          <cell r="B695" t="str">
            <v>交通事故等による加害者納付金</v>
          </cell>
        </row>
        <row r="696">
          <cell r="A696">
            <v>8110</v>
          </cell>
          <cell r="B696" t="str">
            <v>無資格受給等による返納金</v>
          </cell>
        </row>
        <row r="697">
          <cell r="A697">
            <v>8111</v>
          </cell>
          <cell r="B697" t="str">
            <v>雑入</v>
          </cell>
        </row>
        <row r="698">
          <cell r="A698">
            <v>8152</v>
          </cell>
          <cell r="B698" t="str">
            <v>介護予防サービス計画費収入</v>
          </cell>
        </row>
        <row r="699">
          <cell r="A699">
            <v>8157</v>
          </cell>
          <cell r="B699" t="str">
            <v>一般会計繰入金</v>
          </cell>
        </row>
        <row r="700">
          <cell r="A700">
            <v>8187</v>
          </cell>
          <cell r="B700" t="str">
            <v>一般会計繰入金</v>
          </cell>
        </row>
        <row r="701">
          <cell r="A701">
            <v>8186</v>
          </cell>
          <cell r="B701" t="str">
            <v>前年度繰越金</v>
          </cell>
        </row>
        <row r="702">
          <cell r="A702">
            <v>8160</v>
          </cell>
          <cell r="B702" t="str">
            <v>預金利子</v>
          </cell>
        </row>
        <row r="703">
          <cell r="A703">
            <v>8158</v>
          </cell>
          <cell r="B703" t="str">
            <v>墓地施設整備事業債</v>
          </cell>
        </row>
        <row r="704">
          <cell r="A704">
            <v>8161</v>
          </cell>
          <cell r="B704" t="str">
            <v>後期高齢者医療保険料特別徴収分</v>
          </cell>
        </row>
        <row r="705">
          <cell r="A705">
            <v>8183</v>
          </cell>
          <cell r="B705" t="str">
            <v>後期高齢者医療保険料普通徴収分</v>
          </cell>
        </row>
        <row r="706">
          <cell r="A706">
            <v>8184</v>
          </cell>
          <cell r="B706" t="str">
            <v>後期高齢者医療保険料滞納繰越分</v>
          </cell>
        </row>
        <row r="707">
          <cell r="A707">
            <v>8162</v>
          </cell>
          <cell r="B707" t="str">
            <v>後期高齢者医療保険料普通徴収現年度分</v>
          </cell>
        </row>
        <row r="708">
          <cell r="A708">
            <v>8163</v>
          </cell>
          <cell r="B708" t="str">
            <v>後期高齢者医療保険料普通徴収滞納繰越分</v>
          </cell>
        </row>
        <row r="709">
          <cell r="A709">
            <v>8164</v>
          </cell>
          <cell r="B709" t="str">
            <v>後期高齢者医療保険料納付証明手数料</v>
          </cell>
        </row>
        <row r="710">
          <cell r="A710">
            <v>8165</v>
          </cell>
          <cell r="B710" t="str">
            <v>事務費繰入金</v>
          </cell>
        </row>
        <row r="711">
          <cell r="A711">
            <v>8166</v>
          </cell>
          <cell r="B711" t="str">
            <v>事務費繰入金</v>
          </cell>
        </row>
        <row r="712">
          <cell r="A712">
            <v>8167</v>
          </cell>
          <cell r="B712" t="str">
            <v>後期高齢者医療保険基盤安定繰入金</v>
          </cell>
        </row>
        <row r="713">
          <cell r="A713">
            <v>8169</v>
          </cell>
          <cell r="B713" t="str">
            <v>後期高齢者医療保険料延滞金</v>
          </cell>
        </row>
        <row r="714">
          <cell r="A714">
            <v>8198</v>
          </cell>
          <cell r="B714" t="str">
            <v>後期高齢者医療保険料還付加算金交付金</v>
          </cell>
        </row>
        <row r="715">
          <cell r="A715">
            <v>8171</v>
          </cell>
          <cell r="B715" t="str">
            <v>後期高齢者医療保険料還付加算金交付金</v>
          </cell>
        </row>
        <row r="716">
          <cell r="A716">
            <v>8170</v>
          </cell>
          <cell r="B716" t="str">
            <v>後期高齢者医療保険料還付金交付金</v>
          </cell>
        </row>
        <row r="717">
          <cell r="A717">
            <v>8172</v>
          </cell>
          <cell r="B717" t="str">
            <v>預金利子</v>
          </cell>
        </row>
        <row r="718">
          <cell r="A718">
            <v>8173</v>
          </cell>
          <cell r="B718" t="str">
            <v>雑入</v>
          </cell>
        </row>
        <row r="719">
          <cell r="A719">
            <v>8168</v>
          </cell>
          <cell r="B719" t="str">
            <v>前年度繰越金</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内訳表"/>
      <sheetName val="普通会計"/>
      <sheetName val="病院"/>
      <sheetName val="水道"/>
      <sheetName val="公営企業その他"/>
      <sheetName val="国民健康保険"/>
      <sheetName val="公営事業その他"/>
      <sheetName val="相殺消去【団体内】"/>
      <sheetName val="外郭集計"/>
      <sheetName val="市町村職員退職手当組合"/>
      <sheetName val="一部事務組合その他"/>
      <sheetName val="土地開発公社"/>
      <sheetName val="○○事業団"/>
      <sheetName val="○○清掃サービス"/>
      <sheetName val="相殺消去【団体外】"/>
      <sheetName val="【○○市】連結貸借対照表（H19）20090207"/>
    </sheetNames>
    <sheetDataSet>
      <sheetData sheetId="0" refreshError="1"/>
      <sheetData sheetId="1">
        <row r="78">
          <cell r="X7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0】連結対象法人等明細表（５－１）"/>
      <sheetName val="210318一覧表"/>
      <sheetName val="210318辻・本郷から依頼"/>
      <sheetName val="210325一覧表"/>
      <sheetName val="【連結】退職手当引当金・退職手当積立金"/>
      <sheetName val="【連結】賞与金額"/>
      <sheetName val="【連結】負担割合"/>
      <sheetName val="【連結】基金"/>
      <sheetName val="【連結】地方債増減額"/>
      <sheetName val="財源区分"/>
      <sheetName val="目的別区分"/>
      <sheetName val="R080724_歳入予算・細節【H19】"/>
      <sheetName val="R080724_歳入細節"/>
      <sheetName val="連結参考資料→"/>
      <sheetName val="水洗便所"/>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1</v>
          </cell>
          <cell r="B2" t="str">
            <v>市民税個人現年課税分</v>
          </cell>
        </row>
        <row r="3">
          <cell r="A3">
            <v>2</v>
          </cell>
          <cell r="B3" t="str">
            <v>市民税個人滞納繰越分</v>
          </cell>
        </row>
        <row r="4">
          <cell r="A4">
            <v>3</v>
          </cell>
          <cell r="B4" t="str">
            <v>市民税法人現年課税分</v>
          </cell>
        </row>
        <row r="5">
          <cell r="A5">
            <v>4</v>
          </cell>
          <cell r="B5" t="str">
            <v>市民税法人滞納繰越分</v>
          </cell>
        </row>
        <row r="6">
          <cell r="A6">
            <v>5</v>
          </cell>
          <cell r="B6" t="str">
            <v>固定資産税現年課税分</v>
          </cell>
        </row>
        <row r="7">
          <cell r="A7">
            <v>6</v>
          </cell>
          <cell r="B7" t="str">
            <v>固定資産税滞納繰越分</v>
          </cell>
        </row>
        <row r="8">
          <cell r="A8">
            <v>752</v>
          </cell>
          <cell r="B8" t="str">
            <v>国有資産等所在市町村交付金及び納付金</v>
          </cell>
        </row>
        <row r="9">
          <cell r="A9">
            <v>8</v>
          </cell>
          <cell r="B9" t="str">
            <v>軽自動車税現年課税分</v>
          </cell>
        </row>
        <row r="10">
          <cell r="A10">
            <v>9</v>
          </cell>
          <cell r="B10" t="str">
            <v>軽自動車税滞納繰越分</v>
          </cell>
        </row>
        <row r="11">
          <cell r="A11">
            <v>10</v>
          </cell>
          <cell r="B11" t="str">
            <v>市たばこ税現年課税分</v>
          </cell>
        </row>
        <row r="12">
          <cell r="A12">
            <v>360</v>
          </cell>
          <cell r="B12" t="str">
            <v>市たばこ税滞納繰越分</v>
          </cell>
        </row>
        <row r="13">
          <cell r="A13">
            <v>11</v>
          </cell>
          <cell r="B13" t="str">
            <v>特別土地保有税現年課税分</v>
          </cell>
        </row>
        <row r="14">
          <cell r="A14">
            <v>12</v>
          </cell>
          <cell r="B14" t="str">
            <v>特別土地保有税滞納繰越分</v>
          </cell>
        </row>
        <row r="15">
          <cell r="A15">
            <v>734</v>
          </cell>
          <cell r="B15" t="str">
            <v>入湯税現年課税分</v>
          </cell>
        </row>
        <row r="16">
          <cell r="A16">
            <v>13</v>
          </cell>
          <cell r="B16" t="str">
            <v>都市計画税現年課税分</v>
          </cell>
        </row>
        <row r="17">
          <cell r="A17">
            <v>14</v>
          </cell>
          <cell r="B17" t="str">
            <v>都市計画税滞納繰越分</v>
          </cell>
        </row>
        <row r="18">
          <cell r="A18">
            <v>16</v>
          </cell>
          <cell r="B18" t="str">
            <v>自動車重量譲与税</v>
          </cell>
        </row>
        <row r="19">
          <cell r="A19">
            <v>17</v>
          </cell>
          <cell r="B19" t="str">
            <v>地方道路譲与税</v>
          </cell>
        </row>
        <row r="20">
          <cell r="A20">
            <v>747</v>
          </cell>
          <cell r="B20" t="str">
            <v>所得譲与税</v>
          </cell>
        </row>
        <row r="21">
          <cell r="A21">
            <v>18</v>
          </cell>
          <cell r="B21" t="str">
            <v>利子割交付金</v>
          </cell>
        </row>
        <row r="22">
          <cell r="A22">
            <v>737</v>
          </cell>
          <cell r="B22" t="str">
            <v>配当割交付金</v>
          </cell>
        </row>
        <row r="23">
          <cell r="A23">
            <v>738</v>
          </cell>
          <cell r="B23" t="str">
            <v>株式等譲渡所得割交付金</v>
          </cell>
        </row>
        <row r="24">
          <cell r="A24">
            <v>407</v>
          </cell>
          <cell r="B24" t="str">
            <v>地方消費税交付金</v>
          </cell>
        </row>
        <row r="25">
          <cell r="A25">
            <v>19</v>
          </cell>
          <cell r="B25" t="str">
            <v>ゴルフ場利用税交付金</v>
          </cell>
        </row>
        <row r="26">
          <cell r="A26">
            <v>21</v>
          </cell>
          <cell r="B26" t="str">
            <v>自動車取得税交付金</v>
          </cell>
        </row>
        <row r="27">
          <cell r="A27">
            <v>22</v>
          </cell>
          <cell r="B27" t="str">
            <v>国有提供施設等所在市町村助成交付金</v>
          </cell>
        </row>
        <row r="28">
          <cell r="A28">
            <v>518</v>
          </cell>
          <cell r="B28" t="str">
            <v>地方特例交付金</v>
          </cell>
        </row>
        <row r="29">
          <cell r="A29">
            <v>899</v>
          </cell>
          <cell r="B29" t="str">
            <v>特別交付金</v>
          </cell>
        </row>
        <row r="30">
          <cell r="A30">
            <v>412</v>
          </cell>
          <cell r="B30" t="str">
            <v>普通交付税</v>
          </cell>
        </row>
        <row r="31">
          <cell r="A31">
            <v>23</v>
          </cell>
          <cell r="B31" t="str">
            <v>特別交付税</v>
          </cell>
        </row>
        <row r="32">
          <cell r="A32">
            <v>24</v>
          </cell>
          <cell r="B32" t="str">
            <v>交通安全対策特別交付金</v>
          </cell>
        </row>
        <row r="33">
          <cell r="A33">
            <v>27</v>
          </cell>
          <cell r="B33" t="str">
            <v>養護老人ホーム入所者負担金</v>
          </cell>
        </row>
        <row r="34">
          <cell r="A34">
            <v>25</v>
          </cell>
          <cell r="B34" t="str">
            <v>ホームヘルプサービス事業負担金</v>
          </cell>
        </row>
        <row r="35">
          <cell r="A35">
            <v>566</v>
          </cell>
          <cell r="B35" t="str">
            <v>配食サービス事業負担金</v>
          </cell>
        </row>
        <row r="36">
          <cell r="A36">
            <v>559</v>
          </cell>
          <cell r="B36" t="str">
            <v>生きがいデイサービス事業負担金</v>
          </cell>
        </row>
        <row r="37">
          <cell r="A37">
            <v>560</v>
          </cell>
          <cell r="B37" t="str">
            <v>緊急一時保護事業負担金</v>
          </cell>
        </row>
        <row r="38">
          <cell r="A38">
            <v>881</v>
          </cell>
          <cell r="B38" t="str">
            <v>はいかい高齢者家族支援サービス事業負担金</v>
          </cell>
        </row>
        <row r="39">
          <cell r="A39">
            <v>892</v>
          </cell>
          <cell r="B39" t="str">
            <v>後期高齢者医療広域連合派遣職員給与等負担金</v>
          </cell>
        </row>
        <row r="40">
          <cell r="A40">
            <v>32</v>
          </cell>
          <cell r="B40" t="str">
            <v>入院助産施設措置費負担金</v>
          </cell>
        </row>
        <row r="41">
          <cell r="A41">
            <v>843</v>
          </cell>
          <cell r="B41" t="str">
            <v>ホームヘルプサービス事業負担金</v>
          </cell>
        </row>
        <row r="42">
          <cell r="A42">
            <v>33</v>
          </cell>
          <cell r="B42" t="str">
            <v>保育園児童運営費負担金</v>
          </cell>
        </row>
        <row r="43">
          <cell r="A43">
            <v>34</v>
          </cell>
          <cell r="B43" t="str">
            <v>日本スポーツ振興センター共済掛金負担金</v>
          </cell>
        </row>
        <row r="44">
          <cell r="A44">
            <v>854</v>
          </cell>
          <cell r="B44" t="str">
            <v>障害児療育入所負担金</v>
          </cell>
        </row>
        <row r="45">
          <cell r="A45">
            <v>644</v>
          </cell>
          <cell r="B45" t="str">
            <v>母子生活支援施設措置費負担金</v>
          </cell>
        </row>
        <row r="46">
          <cell r="A46">
            <v>36</v>
          </cell>
          <cell r="B46" t="str">
            <v>高野川上流排水整備事業負担金</v>
          </cell>
        </row>
        <row r="47">
          <cell r="A47">
            <v>743</v>
          </cell>
          <cell r="B47" t="str">
            <v>地域排水整備事業負担金</v>
          </cell>
        </row>
        <row r="48">
          <cell r="A48">
            <v>659</v>
          </cell>
          <cell r="B48" t="str">
            <v>西八千代北部特定土地区画整理事業負担金</v>
          </cell>
        </row>
        <row r="49">
          <cell r="A49">
            <v>660</v>
          </cell>
          <cell r="B49" t="str">
            <v>勝田地区市道整備負担金</v>
          </cell>
        </row>
        <row r="50">
          <cell r="A50">
            <v>38</v>
          </cell>
          <cell r="B50" t="str">
            <v>日本スポーツ振興センター共済掛金負担金</v>
          </cell>
        </row>
        <row r="51">
          <cell r="A51">
            <v>39</v>
          </cell>
          <cell r="B51" t="str">
            <v>日本スポーツ振興センター共済掛金負担金</v>
          </cell>
        </row>
        <row r="52">
          <cell r="A52">
            <v>40</v>
          </cell>
          <cell r="B52" t="str">
            <v>日本スポーツ振興センター共済掛金負担金</v>
          </cell>
        </row>
        <row r="53">
          <cell r="A53">
            <v>42</v>
          </cell>
          <cell r="B53" t="str">
            <v>送電線路使用料</v>
          </cell>
        </row>
        <row r="54">
          <cell r="A54">
            <v>43</v>
          </cell>
          <cell r="B54" t="str">
            <v>行政財産使用料</v>
          </cell>
        </row>
        <row r="55">
          <cell r="A55">
            <v>41</v>
          </cell>
          <cell r="B55" t="str">
            <v>文化施設使用料</v>
          </cell>
        </row>
        <row r="56">
          <cell r="A56">
            <v>44</v>
          </cell>
          <cell r="B56" t="str">
            <v>ふれあいプラザ使用料</v>
          </cell>
        </row>
        <row r="57">
          <cell r="A57">
            <v>481</v>
          </cell>
          <cell r="B57" t="str">
            <v>行政財産使用料</v>
          </cell>
        </row>
        <row r="58">
          <cell r="A58">
            <v>857</v>
          </cell>
          <cell r="B58" t="str">
            <v>児童発達支援センター使用料</v>
          </cell>
        </row>
        <row r="59">
          <cell r="A59">
            <v>45</v>
          </cell>
          <cell r="B59" t="str">
            <v>学童保育料</v>
          </cell>
        </row>
        <row r="60">
          <cell r="A60">
            <v>525</v>
          </cell>
          <cell r="B60" t="str">
            <v>農道使用料</v>
          </cell>
        </row>
        <row r="61">
          <cell r="A61">
            <v>391</v>
          </cell>
          <cell r="B61" t="str">
            <v>ふるさとステーション使用料（施設使用料分）</v>
          </cell>
        </row>
        <row r="62">
          <cell r="A62">
            <v>438</v>
          </cell>
          <cell r="B62" t="str">
            <v>ふるさとステーション使用料（会議室使用料分）</v>
          </cell>
        </row>
        <row r="63">
          <cell r="A63">
            <v>50</v>
          </cell>
          <cell r="B63" t="str">
            <v>市営駐車場使用料</v>
          </cell>
        </row>
        <row r="64">
          <cell r="A64">
            <v>48</v>
          </cell>
          <cell r="B64" t="str">
            <v>道路占用料</v>
          </cell>
        </row>
        <row r="65">
          <cell r="A65">
            <v>494</v>
          </cell>
          <cell r="B65" t="str">
            <v>排水管用地使用料</v>
          </cell>
        </row>
        <row r="66">
          <cell r="A66">
            <v>656</v>
          </cell>
          <cell r="B66" t="str">
            <v>法定外道路及び水路等占用料</v>
          </cell>
        </row>
        <row r="67">
          <cell r="A67">
            <v>49</v>
          </cell>
          <cell r="B67" t="str">
            <v>市営自転車駐車場使用料</v>
          </cell>
        </row>
        <row r="68">
          <cell r="A68">
            <v>51</v>
          </cell>
          <cell r="B68" t="str">
            <v>都市公園占用料</v>
          </cell>
        </row>
        <row r="69">
          <cell r="A69">
            <v>52</v>
          </cell>
          <cell r="B69" t="str">
            <v>都市公園使用料</v>
          </cell>
        </row>
        <row r="70">
          <cell r="A70">
            <v>789</v>
          </cell>
          <cell r="B70" t="str">
            <v>行政財産使用料</v>
          </cell>
        </row>
        <row r="71">
          <cell r="A71">
            <v>834</v>
          </cell>
          <cell r="B71" t="str">
            <v>体育館使用料</v>
          </cell>
        </row>
        <row r="72">
          <cell r="A72">
            <v>835</v>
          </cell>
          <cell r="B72" t="str">
            <v>野球場・庭球場使用料</v>
          </cell>
        </row>
        <row r="73">
          <cell r="A73">
            <v>836</v>
          </cell>
          <cell r="B73" t="str">
            <v>水泳場使用料</v>
          </cell>
        </row>
        <row r="74">
          <cell r="A74">
            <v>53</v>
          </cell>
          <cell r="B74" t="str">
            <v>市営住宅使用料</v>
          </cell>
        </row>
        <row r="75">
          <cell r="A75">
            <v>54</v>
          </cell>
          <cell r="B75" t="str">
            <v>幼稚園保育料</v>
          </cell>
        </row>
        <row r="76">
          <cell r="A76">
            <v>841</v>
          </cell>
          <cell r="B76" t="str">
            <v>文化施設使用料</v>
          </cell>
        </row>
        <row r="77">
          <cell r="A77">
            <v>865</v>
          </cell>
          <cell r="B77" t="str">
            <v>総合生涯学習プラザ使用料</v>
          </cell>
        </row>
        <row r="78">
          <cell r="A78">
            <v>866</v>
          </cell>
          <cell r="B78" t="str">
            <v>行政財産使用料</v>
          </cell>
        </row>
        <row r="79">
          <cell r="A79">
            <v>55</v>
          </cell>
          <cell r="B79" t="str">
            <v>少年自然の家使用料</v>
          </cell>
        </row>
        <row r="80">
          <cell r="A80">
            <v>745</v>
          </cell>
          <cell r="B80" t="str">
            <v>緑が丘公民館集会ホール使用料</v>
          </cell>
        </row>
        <row r="81">
          <cell r="A81">
            <v>56</v>
          </cell>
          <cell r="B81" t="str">
            <v>八千代台東南公共センター使用料</v>
          </cell>
        </row>
        <row r="82">
          <cell r="A82">
            <v>57</v>
          </cell>
          <cell r="B82" t="str">
            <v>体育館使用料</v>
          </cell>
        </row>
        <row r="83">
          <cell r="A83">
            <v>58</v>
          </cell>
          <cell r="B83" t="str">
            <v>野球場・庭球場使用料</v>
          </cell>
        </row>
        <row r="84">
          <cell r="A84">
            <v>59</v>
          </cell>
          <cell r="B84" t="str">
            <v>水泳場使用料</v>
          </cell>
        </row>
        <row r="85">
          <cell r="A85">
            <v>46</v>
          </cell>
          <cell r="B85" t="str">
            <v>急病センター使用料（保険者負担分）</v>
          </cell>
        </row>
        <row r="86">
          <cell r="A86">
            <v>47</v>
          </cell>
          <cell r="B86" t="str">
            <v>急病センター使用料（自己負担分）</v>
          </cell>
        </row>
        <row r="87">
          <cell r="A87">
            <v>589</v>
          </cell>
          <cell r="B87" t="str">
            <v>認可地縁団体の告示事項に関する証明手数料</v>
          </cell>
        </row>
        <row r="88">
          <cell r="A88">
            <v>60</v>
          </cell>
          <cell r="B88" t="str">
            <v>納税証明等手数料</v>
          </cell>
        </row>
        <row r="89">
          <cell r="A89">
            <v>61</v>
          </cell>
          <cell r="B89" t="str">
            <v>戸籍及び住民票等交付手数料</v>
          </cell>
        </row>
        <row r="90">
          <cell r="A90">
            <v>547</v>
          </cell>
          <cell r="B90" t="str">
            <v>犬の登録等手数料</v>
          </cell>
        </row>
        <row r="91">
          <cell r="A91">
            <v>63</v>
          </cell>
          <cell r="B91" t="str">
            <v>一般廃棄物処理業許可申請手数料</v>
          </cell>
        </row>
        <row r="92">
          <cell r="A92">
            <v>472</v>
          </cell>
          <cell r="B92" t="str">
            <v>指定事業許可申請手数料</v>
          </cell>
        </row>
        <row r="93">
          <cell r="A93">
            <v>473</v>
          </cell>
          <cell r="B93" t="str">
            <v>指定事業変更許可申請手数料</v>
          </cell>
        </row>
        <row r="94">
          <cell r="A94">
            <v>64</v>
          </cell>
          <cell r="B94" t="str">
            <v>し尿処理手数料</v>
          </cell>
        </row>
        <row r="95">
          <cell r="A95">
            <v>65</v>
          </cell>
          <cell r="B95" t="str">
            <v>し尿浄化槽汚泥搬入手数料</v>
          </cell>
        </row>
        <row r="96">
          <cell r="A96">
            <v>66</v>
          </cell>
          <cell r="B96" t="str">
            <v>浄化槽清掃業許可申請手数料</v>
          </cell>
        </row>
        <row r="97">
          <cell r="A97">
            <v>788</v>
          </cell>
          <cell r="B97" t="str">
            <v>粗大ごみ処理手数料</v>
          </cell>
        </row>
        <row r="98">
          <cell r="A98">
            <v>561</v>
          </cell>
          <cell r="B98" t="str">
            <v>一般廃棄物処理等手数料（指定ごみ袋分）</v>
          </cell>
        </row>
        <row r="99">
          <cell r="A99">
            <v>67</v>
          </cell>
          <cell r="B99" t="str">
            <v>一般廃棄物処理等手数料（許可業者分）</v>
          </cell>
        </row>
        <row r="100">
          <cell r="A100">
            <v>68</v>
          </cell>
          <cell r="B100" t="str">
            <v>一般廃棄物処理等手数料（一般分）</v>
          </cell>
        </row>
        <row r="101">
          <cell r="A101">
            <v>69</v>
          </cell>
          <cell r="B101" t="str">
            <v>動物死体処理手数料</v>
          </cell>
        </row>
        <row r="102">
          <cell r="A102">
            <v>70</v>
          </cell>
          <cell r="B102" t="str">
            <v>耕作証明等手数料</v>
          </cell>
        </row>
        <row r="103">
          <cell r="A103">
            <v>71</v>
          </cell>
          <cell r="B103" t="str">
            <v>屋外広告物手数料</v>
          </cell>
        </row>
        <row r="104">
          <cell r="A104">
            <v>72</v>
          </cell>
          <cell r="B104" t="str">
            <v>道路外証明等手数料</v>
          </cell>
        </row>
        <row r="105">
          <cell r="A105">
            <v>822</v>
          </cell>
          <cell r="B105" t="str">
            <v>市営自転車駐車場整理手数料</v>
          </cell>
        </row>
        <row r="106">
          <cell r="A106">
            <v>73</v>
          </cell>
          <cell r="B106" t="str">
            <v>都市計画証明手数料</v>
          </cell>
        </row>
        <row r="107">
          <cell r="A107">
            <v>75</v>
          </cell>
          <cell r="B107" t="str">
            <v>建築確認申請等手数料</v>
          </cell>
        </row>
        <row r="108">
          <cell r="A108">
            <v>77</v>
          </cell>
          <cell r="B108" t="str">
            <v>優良住宅新築認定申請手数料</v>
          </cell>
        </row>
        <row r="109">
          <cell r="A109">
            <v>76</v>
          </cell>
          <cell r="B109" t="str">
            <v>開発行為許可申請等手数料</v>
          </cell>
        </row>
        <row r="110">
          <cell r="A110">
            <v>74</v>
          </cell>
          <cell r="B110" t="str">
            <v>納税猶予の特例適用の農地等該当証明手数料</v>
          </cell>
        </row>
        <row r="111">
          <cell r="A111">
            <v>442</v>
          </cell>
          <cell r="B111" t="str">
            <v>生産緑地証明手数料</v>
          </cell>
        </row>
        <row r="112">
          <cell r="A112">
            <v>446</v>
          </cell>
          <cell r="B112" t="str">
            <v>都市計画緑地証明手数料</v>
          </cell>
        </row>
        <row r="113">
          <cell r="A113">
            <v>78</v>
          </cell>
          <cell r="B113" t="str">
            <v>危険物施設設置許可等手数料</v>
          </cell>
        </row>
        <row r="114">
          <cell r="A114">
            <v>869</v>
          </cell>
          <cell r="B114" t="str">
            <v>障害者自立支援給付費負担金</v>
          </cell>
        </row>
        <row r="115">
          <cell r="A115">
            <v>870</v>
          </cell>
          <cell r="B115" t="str">
            <v>障害者医療費負担金</v>
          </cell>
        </row>
        <row r="116">
          <cell r="A116">
            <v>83</v>
          </cell>
          <cell r="B116" t="str">
            <v>特別障害者手当等給付費負担金</v>
          </cell>
        </row>
        <row r="117">
          <cell r="A117">
            <v>81</v>
          </cell>
          <cell r="B117" t="str">
            <v>知的障害者施設訓練等支援費等負担金</v>
          </cell>
        </row>
        <row r="118">
          <cell r="A118">
            <v>82</v>
          </cell>
          <cell r="B118" t="str">
            <v>身体障害者保護費負担金</v>
          </cell>
        </row>
        <row r="119">
          <cell r="A119">
            <v>79</v>
          </cell>
          <cell r="B119" t="str">
            <v>国民健康保険・保険基盤安定負担金</v>
          </cell>
        </row>
        <row r="120">
          <cell r="A120">
            <v>732</v>
          </cell>
          <cell r="B120" t="str">
            <v>国民健康保険・保険基盤安定負担金</v>
          </cell>
        </row>
        <row r="121">
          <cell r="A121">
            <v>80</v>
          </cell>
          <cell r="B121" t="str">
            <v>老人保護措置費負担金</v>
          </cell>
        </row>
        <row r="122">
          <cell r="A122">
            <v>712</v>
          </cell>
          <cell r="B122" t="str">
            <v>老人医療給付費等負担金</v>
          </cell>
        </row>
        <row r="123">
          <cell r="A123">
            <v>84</v>
          </cell>
          <cell r="B123" t="str">
            <v>被用者児童手当負担金</v>
          </cell>
        </row>
        <row r="124">
          <cell r="A124">
            <v>85</v>
          </cell>
          <cell r="B124" t="str">
            <v>非被用者児童手当負担金</v>
          </cell>
        </row>
        <row r="125">
          <cell r="A125">
            <v>86</v>
          </cell>
          <cell r="B125" t="str">
            <v>特例給付負担金</v>
          </cell>
        </row>
        <row r="126">
          <cell r="A126">
            <v>598</v>
          </cell>
          <cell r="B126" t="str">
            <v>被用者小学校修了前特例給付負担金</v>
          </cell>
        </row>
        <row r="127">
          <cell r="A127">
            <v>599</v>
          </cell>
          <cell r="B127" t="str">
            <v>非被用者小学校修了前特例給付負担金</v>
          </cell>
        </row>
        <row r="128">
          <cell r="A128">
            <v>87</v>
          </cell>
          <cell r="B128" t="str">
            <v>母子生活支援施設措置費負担金</v>
          </cell>
        </row>
        <row r="129">
          <cell r="A129">
            <v>88</v>
          </cell>
          <cell r="B129" t="str">
            <v>入院助産施設措置費負担金</v>
          </cell>
        </row>
        <row r="130">
          <cell r="A130">
            <v>654</v>
          </cell>
          <cell r="B130" t="str">
            <v>児童扶養手当給付費負担金</v>
          </cell>
        </row>
        <row r="131">
          <cell r="A131">
            <v>89</v>
          </cell>
          <cell r="B131" t="str">
            <v>保育園児童運営費負担金</v>
          </cell>
        </row>
        <row r="132">
          <cell r="A132">
            <v>554</v>
          </cell>
          <cell r="B132" t="str">
            <v>心身障害児援護費及び結核児童療育費負担金</v>
          </cell>
        </row>
        <row r="133">
          <cell r="A133">
            <v>90</v>
          </cell>
          <cell r="B133" t="str">
            <v>生活保護費負担金</v>
          </cell>
        </row>
        <row r="134">
          <cell r="A134">
            <v>91</v>
          </cell>
          <cell r="B134" t="str">
            <v>保健事業費等負担金</v>
          </cell>
        </row>
        <row r="135">
          <cell r="A135">
            <v>375</v>
          </cell>
          <cell r="B135" t="str">
            <v>母子保健衛生費負担金</v>
          </cell>
        </row>
        <row r="136">
          <cell r="A136">
            <v>485</v>
          </cell>
          <cell r="B136" t="str">
            <v>公立学校施設整備費負担金</v>
          </cell>
        </row>
        <row r="137">
          <cell r="A137">
            <v>527</v>
          </cell>
          <cell r="B137" t="str">
            <v>公立学校施設整備費負担金</v>
          </cell>
        </row>
        <row r="138">
          <cell r="A138">
            <v>816</v>
          </cell>
          <cell r="B138" t="str">
            <v>公立学校施設整備費負担金</v>
          </cell>
        </row>
        <row r="139">
          <cell r="A139">
            <v>805</v>
          </cell>
          <cell r="B139" t="str">
            <v>老人医療費適正化推進費補助金</v>
          </cell>
        </row>
        <row r="140">
          <cell r="A140">
            <v>876</v>
          </cell>
          <cell r="B140" t="str">
            <v>住民情報提供システム開発費補助金</v>
          </cell>
        </row>
        <row r="141">
          <cell r="A141">
            <v>877</v>
          </cell>
          <cell r="B141" t="str">
            <v>後期高齢者医療制度保険料徴収システム開発費補助金</v>
          </cell>
        </row>
        <row r="142">
          <cell r="A142">
            <v>947</v>
          </cell>
          <cell r="B142" t="str">
            <v>高齢者医療制度円滑導入事業費補助金</v>
          </cell>
        </row>
        <row r="143">
          <cell r="A143">
            <v>861</v>
          </cell>
          <cell r="B143" t="str">
            <v>地域介護・福祉空間整備等交付金</v>
          </cell>
        </row>
        <row r="144">
          <cell r="A144">
            <v>92</v>
          </cell>
          <cell r="B144" t="str">
            <v>在宅福祉事業費等補助金</v>
          </cell>
        </row>
        <row r="145">
          <cell r="A145">
            <v>871</v>
          </cell>
          <cell r="B145" t="str">
            <v>地域生活支援事業費補助金</v>
          </cell>
        </row>
        <row r="146">
          <cell r="A146">
            <v>898</v>
          </cell>
          <cell r="B146" t="str">
            <v>障害程度区分認定等事業費補助金</v>
          </cell>
        </row>
        <row r="147">
          <cell r="A147">
            <v>790</v>
          </cell>
          <cell r="B147" t="str">
            <v>障害者自立支援・社会参加総合推進事業補助金</v>
          </cell>
        </row>
        <row r="148">
          <cell r="A148">
            <v>855</v>
          </cell>
          <cell r="B148" t="str">
            <v>障害者自立支援法施行円滑化事務補助金</v>
          </cell>
        </row>
        <row r="149">
          <cell r="A149">
            <v>95</v>
          </cell>
          <cell r="B149" t="str">
            <v>在宅心身障害児（者）福祉対策費補助金</v>
          </cell>
        </row>
        <row r="150">
          <cell r="A150">
            <v>97</v>
          </cell>
          <cell r="B150" t="str">
            <v>身体障害者福祉費補助金</v>
          </cell>
        </row>
        <row r="151">
          <cell r="A151">
            <v>806</v>
          </cell>
          <cell r="B151" t="str">
            <v>次世代育成支援対策交付金</v>
          </cell>
        </row>
        <row r="152">
          <cell r="A152">
            <v>812</v>
          </cell>
          <cell r="B152" t="str">
            <v>母子家庭自立支援給付金事業補助金</v>
          </cell>
        </row>
        <row r="153">
          <cell r="A153">
            <v>915</v>
          </cell>
          <cell r="B153" t="str">
            <v>住宅・建築物耐震改修等事業補助金</v>
          </cell>
        </row>
        <row r="154">
          <cell r="A154">
            <v>579</v>
          </cell>
          <cell r="B154" t="str">
            <v>仕事と家庭両立支援特別援助事業費補助金</v>
          </cell>
        </row>
        <row r="155">
          <cell r="A155">
            <v>652</v>
          </cell>
          <cell r="B155" t="str">
            <v>特別保育事業費等補助金</v>
          </cell>
        </row>
        <row r="156">
          <cell r="A156">
            <v>99</v>
          </cell>
          <cell r="B156" t="str">
            <v>生活保護費補助金</v>
          </cell>
        </row>
        <row r="157">
          <cell r="A157">
            <v>831</v>
          </cell>
          <cell r="B157" t="str">
            <v>循環型社会形成推進交付金</v>
          </cell>
        </row>
        <row r="158">
          <cell r="A158">
            <v>741</v>
          </cell>
          <cell r="B158" t="str">
            <v>二酸化炭素排出抑制対策事業費等補助金</v>
          </cell>
        </row>
        <row r="159">
          <cell r="A159">
            <v>102</v>
          </cell>
          <cell r="B159" t="str">
            <v>浄化槽設置整備事業補助金</v>
          </cell>
        </row>
        <row r="160">
          <cell r="A160">
            <v>710</v>
          </cell>
          <cell r="B160" t="str">
            <v>ディーゼル車排出ガス低減対策推進費補助金</v>
          </cell>
        </row>
        <row r="161">
          <cell r="A161">
            <v>832</v>
          </cell>
          <cell r="B161" t="str">
            <v>循環型社会形成推進交付金</v>
          </cell>
        </row>
        <row r="162">
          <cell r="A162">
            <v>426</v>
          </cell>
          <cell r="B162" t="str">
            <v>廃棄物処理施設整備費補助金</v>
          </cell>
        </row>
        <row r="163">
          <cell r="A163">
            <v>882</v>
          </cell>
          <cell r="B163" t="str">
            <v>住宅・建築物耐震改修等事業補助金</v>
          </cell>
        </row>
        <row r="164">
          <cell r="A164">
            <v>111</v>
          </cell>
          <cell r="B164" t="str">
            <v>公園事業費補助金</v>
          </cell>
        </row>
        <row r="165">
          <cell r="A165">
            <v>108</v>
          </cell>
          <cell r="B165" t="str">
            <v>８・７・２号線建設事業補助金</v>
          </cell>
        </row>
        <row r="166">
          <cell r="A166">
            <v>112</v>
          </cell>
          <cell r="B166" t="str">
            <v>土地区画整理事業補助金</v>
          </cell>
        </row>
        <row r="167">
          <cell r="A167">
            <v>880</v>
          </cell>
          <cell r="B167" t="str">
            <v>公的賃貸住宅家賃対策調整補助金</v>
          </cell>
        </row>
        <row r="168">
          <cell r="A168">
            <v>953</v>
          </cell>
          <cell r="B168" t="str">
            <v>地域住宅交付金</v>
          </cell>
        </row>
        <row r="169">
          <cell r="A169">
            <v>113</v>
          </cell>
          <cell r="B169" t="str">
            <v>家賃収入補助金</v>
          </cell>
        </row>
        <row r="170">
          <cell r="A170">
            <v>386</v>
          </cell>
          <cell r="B170" t="str">
            <v>交通安全施設等整備事業補助金</v>
          </cell>
        </row>
        <row r="171">
          <cell r="A171">
            <v>106</v>
          </cell>
          <cell r="B171" t="str">
            <v>自転車駐車場整備事業補助金</v>
          </cell>
        </row>
        <row r="172">
          <cell r="A172">
            <v>117</v>
          </cell>
          <cell r="B172" t="str">
            <v>要保護児童援助費補助金</v>
          </cell>
        </row>
        <row r="173">
          <cell r="A173">
            <v>118</v>
          </cell>
          <cell r="B173" t="str">
            <v>特別支援教育就学奨励費補助金</v>
          </cell>
        </row>
        <row r="174">
          <cell r="A174">
            <v>763</v>
          </cell>
          <cell r="B174" t="str">
            <v>学校教育設備整備費等補助金（理科教育等設備整備費）</v>
          </cell>
        </row>
        <row r="175">
          <cell r="A175">
            <v>858</v>
          </cell>
          <cell r="B175" t="str">
            <v>住宅・建築物耐震改修等事業補助金</v>
          </cell>
        </row>
        <row r="176">
          <cell r="A176">
            <v>116</v>
          </cell>
          <cell r="B176" t="str">
            <v>公立学校施設整備費補助金</v>
          </cell>
        </row>
        <row r="177">
          <cell r="A177">
            <v>120</v>
          </cell>
          <cell r="B177" t="str">
            <v>要保護生徒援助費補助金</v>
          </cell>
        </row>
        <row r="178">
          <cell r="A178">
            <v>121</v>
          </cell>
          <cell r="B178" t="str">
            <v>特別支援教育就学奨励費補助金</v>
          </cell>
        </row>
        <row r="179">
          <cell r="A179">
            <v>764</v>
          </cell>
          <cell r="B179" t="str">
            <v>学校教育設備整備費等補助金（理科教育等設備整備費）</v>
          </cell>
        </row>
        <row r="180">
          <cell r="A180">
            <v>859</v>
          </cell>
          <cell r="B180" t="str">
            <v>住宅・建築物耐震改修等事業補助金</v>
          </cell>
        </row>
        <row r="181">
          <cell r="A181">
            <v>385</v>
          </cell>
          <cell r="B181" t="str">
            <v>公立学校施設整備費補助金</v>
          </cell>
        </row>
        <row r="182">
          <cell r="A182">
            <v>123</v>
          </cell>
          <cell r="B182" t="str">
            <v>幼稚園就園奨励費補助金</v>
          </cell>
        </row>
        <row r="183">
          <cell r="A183">
            <v>124</v>
          </cell>
          <cell r="B183" t="str">
            <v>埋蔵文化財等保存整備費補助金</v>
          </cell>
        </row>
        <row r="184">
          <cell r="A184">
            <v>916</v>
          </cell>
          <cell r="B184" t="str">
            <v>住宅・建築物耐震改修等事業補助金</v>
          </cell>
        </row>
        <row r="185">
          <cell r="A185">
            <v>817</v>
          </cell>
          <cell r="B185" t="str">
            <v>公立学校施設整備費補助金</v>
          </cell>
        </row>
        <row r="186">
          <cell r="A186">
            <v>818</v>
          </cell>
          <cell r="B186" t="str">
            <v>社会体育施設整備費補助金</v>
          </cell>
        </row>
        <row r="187">
          <cell r="A187">
            <v>114</v>
          </cell>
          <cell r="B187" t="str">
            <v>消防防災設備整備費補助金</v>
          </cell>
        </row>
        <row r="188">
          <cell r="A188">
            <v>115</v>
          </cell>
          <cell r="B188" t="str">
            <v>消防防災施設・設備整備費補助金</v>
          </cell>
        </row>
        <row r="189">
          <cell r="A189">
            <v>614</v>
          </cell>
          <cell r="B189" t="str">
            <v>自衛官募集事務委託金</v>
          </cell>
        </row>
        <row r="190">
          <cell r="A190">
            <v>126</v>
          </cell>
          <cell r="B190" t="str">
            <v>特別児童扶養手当事務取扱交付金</v>
          </cell>
        </row>
        <row r="191">
          <cell r="A191">
            <v>125</v>
          </cell>
          <cell r="B191" t="str">
            <v>国民年金事務費交付金</v>
          </cell>
        </row>
        <row r="192">
          <cell r="A192">
            <v>127</v>
          </cell>
          <cell r="B192" t="str">
            <v>児童手当事務取扱交付金</v>
          </cell>
        </row>
        <row r="193">
          <cell r="A193">
            <v>567</v>
          </cell>
          <cell r="B193" t="str">
            <v>児童手当事務取扱交付金</v>
          </cell>
        </row>
        <row r="194">
          <cell r="A194">
            <v>128</v>
          </cell>
          <cell r="B194" t="str">
            <v>児童扶養手当事務取扱交付金</v>
          </cell>
        </row>
        <row r="195">
          <cell r="A195">
            <v>691</v>
          </cell>
          <cell r="B195" t="str">
            <v>児童扶養手当事務取扱交付金</v>
          </cell>
        </row>
        <row r="196">
          <cell r="A196">
            <v>699</v>
          </cell>
          <cell r="B196" t="str">
            <v>畜産環境基本調査委託金</v>
          </cell>
        </row>
        <row r="197">
          <cell r="A197">
            <v>130</v>
          </cell>
          <cell r="B197" t="str">
            <v>権限委譲事務交付金</v>
          </cell>
        </row>
        <row r="198">
          <cell r="A198">
            <v>625</v>
          </cell>
          <cell r="B198" t="str">
            <v>教育委員会権限委譲事務交付金</v>
          </cell>
        </row>
        <row r="199">
          <cell r="A199">
            <v>872</v>
          </cell>
          <cell r="B199" t="str">
            <v>障害者自立支援給付費負担金</v>
          </cell>
        </row>
        <row r="200">
          <cell r="A200">
            <v>873</v>
          </cell>
          <cell r="B200" t="str">
            <v>障害者医療費負担金</v>
          </cell>
        </row>
        <row r="201">
          <cell r="A201">
            <v>131</v>
          </cell>
          <cell r="B201" t="str">
            <v>国民健康保険・保険基盤安定負担金</v>
          </cell>
        </row>
        <row r="202">
          <cell r="A202">
            <v>733</v>
          </cell>
          <cell r="B202" t="str">
            <v>国民健康保険・保険基盤安定負担金</v>
          </cell>
        </row>
        <row r="203">
          <cell r="A203">
            <v>132</v>
          </cell>
          <cell r="B203" t="str">
            <v>老人保護措置費負担金</v>
          </cell>
        </row>
        <row r="204">
          <cell r="A204">
            <v>133</v>
          </cell>
          <cell r="B204" t="str">
            <v>身体障害者保護費負担金</v>
          </cell>
        </row>
        <row r="205">
          <cell r="A205">
            <v>791</v>
          </cell>
          <cell r="B205" t="str">
            <v>知的障害者施設訓練等支援費等負担金</v>
          </cell>
        </row>
        <row r="206">
          <cell r="A206">
            <v>134</v>
          </cell>
          <cell r="B206" t="str">
            <v>被用者児童手当負担金</v>
          </cell>
        </row>
        <row r="207">
          <cell r="A207">
            <v>135</v>
          </cell>
          <cell r="B207" t="str">
            <v>非被用者児童手当負担金</v>
          </cell>
        </row>
        <row r="208">
          <cell r="A208">
            <v>600</v>
          </cell>
          <cell r="B208" t="str">
            <v>被用者小学校修了前特例給付負担金</v>
          </cell>
        </row>
        <row r="209">
          <cell r="A209">
            <v>601</v>
          </cell>
          <cell r="B209" t="str">
            <v>非被用者小学校修了前特例給付負担金</v>
          </cell>
        </row>
        <row r="210">
          <cell r="A210">
            <v>136</v>
          </cell>
          <cell r="B210" t="str">
            <v>母子生活支援施設措置費負担金</v>
          </cell>
        </row>
        <row r="211">
          <cell r="A211">
            <v>137</v>
          </cell>
          <cell r="B211" t="str">
            <v>入院助産施設措置費負担金</v>
          </cell>
        </row>
        <row r="212">
          <cell r="A212">
            <v>138</v>
          </cell>
          <cell r="B212" t="str">
            <v>保育園児童運営費負担金</v>
          </cell>
        </row>
        <row r="213">
          <cell r="A213">
            <v>580</v>
          </cell>
          <cell r="B213" t="str">
            <v>特例給付負担金</v>
          </cell>
        </row>
        <row r="214">
          <cell r="A214">
            <v>853</v>
          </cell>
          <cell r="B214" t="str">
            <v>障害児施設給付費負担金</v>
          </cell>
        </row>
        <row r="215">
          <cell r="A215">
            <v>139</v>
          </cell>
          <cell r="B215" t="str">
            <v>生活保護費負担金</v>
          </cell>
        </row>
        <row r="216">
          <cell r="A216">
            <v>377</v>
          </cell>
          <cell r="B216" t="str">
            <v>母子保健事業負担金</v>
          </cell>
        </row>
        <row r="217">
          <cell r="A217">
            <v>140</v>
          </cell>
          <cell r="B217" t="str">
            <v>老人保健事業費負担金</v>
          </cell>
        </row>
        <row r="218">
          <cell r="A218">
            <v>679</v>
          </cell>
          <cell r="B218" t="str">
            <v>市町村併任職員等立入検査業務交付金</v>
          </cell>
        </row>
        <row r="219">
          <cell r="A219">
            <v>141</v>
          </cell>
          <cell r="B219" t="str">
            <v>農業委員会交付金</v>
          </cell>
        </row>
        <row r="220">
          <cell r="A220">
            <v>811</v>
          </cell>
          <cell r="B220" t="str">
            <v>地域コミュニティづくり推進支援事業補助金</v>
          </cell>
        </row>
        <row r="221">
          <cell r="A221">
            <v>146</v>
          </cell>
          <cell r="B221" t="str">
            <v>民生委員協議会交付金</v>
          </cell>
        </row>
        <row r="222">
          <cell r="A222">
            <v>578</v>
          </cell>
          <cell r="B222" t="str">
            <v>介護保険利用者助成費補助金</v>
          </cell>
        </row>
        <row r="223">
          <cell r="A223">
            <v>148</v>
          </cell>
          <cell r="B223" t="str">
            <v>在宅福祉事業費等補助金</v>
          </cell>
        </row>
        <row r="224">
          <cell r="A224">
            <v>874</v>
          </cell>
          <cell r="B224" t="str">
            <v>地域生活支援事業費補助金</v>
          </cell>
        </row>
        <row r="225">
          <cell r="A225">
            <v>875</v>
          </cell>
          <cell r="B225" t="str">
            <v>障害者グループホーム等入居者家賃補助金</v>
          </cell>
        </row>
        <row r="226">
          <cell r="A226">
            <v>155</v>
          </cell>
          <cell r="B226" t="str">
            <v>重度心身障害者（児）医療給付改善事業費補助金</v>
          </cell>
        </row>
        <row r="227">
          <cell r="A227">
            <v>616</v>
          </cell>
          <cell r="B227" t="str">
            <v>精神障害者共同作業所補助金</v>
          </cell>
        </row>
        <row r="228">
          <cell r="A228">
            <v>951</v>
          </cell>
          <cell r="B228" t="str">
            <v>経過的精神障害者共同作業所補助金</v>
          </cell>
        </row>
        <row r="229">
          <cell r="A229">
            <v>159</v>
          </cell>
          <cell r="B229" t="str">
            <v>知的障害者生活ホーム運営事業補助金</v>
          </cell>
        </row>
        <row r="230">
          <cell r="A230">
            <v>162</v>
          </cell>
          <cell r="B230" t="str">
            <v>在宅重度知的障害者及びねたきり身体障害者福祉手当給付事業費補助金</v>
          </cell>
        </row>
        <row r="231">
          <cell r="A231">
            <v>924</v>
          </cell>
          <cell r="B231" t="str">
            <v>障害者自立支援対策臨時特例基金事業補助金</v>
          </cell>
        </row>
        <row r="232">
          <cell r="A232">
            <v>849</v>
          </cell>
          <cell r="B232" t="str">
            <v>身体障害児・者等実態調査交付金</v>
          </cell>
        </row>
        <row r="233">
          <cell r="A233">
            <v>793</v>
          </cell>
          <cell r="B233" t="str">
            <v>心身障害者小規模福祉作業所補助金</v>
          </cell>
        </row>
        <row r="234">
          <cell r="A234">
            <v>700</v>
          </cell>
          <cell r="B234" t="str">
            <v>難病患者等居宅生活支援事業補助金</v>
          </cell>
        </row>
        <row r="235">
          <cell r="A235">
            <v>952</v>
          </cell>
          <cell r="B235" t="str">
            <v>地域活動支援センター運営費補助金</v>
          </cell>
        </row>
        <row r="236">
          <cell r="A236">
            <v>823</v>
          </cell>
          <cell r="B236" t="str">
            <v>小児慢性特定疾患児日常生活用具給付費補助金</v>
          </cell>
        </row>
        <row r="237">
          <cell r="A237">
            <v>655</v>
          </cell>
          <cell r="B237" t="str">
            <v>消費生活情報体制整備事業補助金</v>
          </cell>
        </row>
        <row r="238">
          <cell r="A238">
            <v>740</v>
          </cell>
          <cell r="B238" t="str">
            <v>地域生活推進支援事業補助金</v>
          </cell>
        </row>
        <row r="239">
          <cell r="A239">
            <v>147</v>
          </cell>
          <cell r="B239" t="str">
            <v>民生委員推せん会交付金</v>
          </cell>
        </row>
        <row r="240">
          <cell r="A240">
            <v>153</v>
          </cell>
          <cell r="B240" t="str">
            <v>母子福祉推進員活動費補助金</v>
          </cell>
        </row>
        <row r="241">
          <cell r="A241">
            <v>154</v>
          </cell>
          <cell r="B241" t="str">
            <v>在宅身体障害者等福祉費補助金</v>
          </cell>
        </row>
        <row r="242">
          <cell r="A242">
            <v>717</v>
          </cell>
          <cell r="B242" t="str">
            <v>障害児・者在宅支援事業補助金</v>
          </cell>
        </row>
        <row r="243">
          <cell r="A243">
            <v>721</v>
          </cell>
          <cell r="B243" t="str">
            <v>市町村障害者社会参加促進事業補助金</v>
          </cell>
        </row>
        <row r="244">
          <cell r="A244">
            <v>827</v>
          </cell>
          <cell r="B244" t="str">
            <v>市町村障害者社会参加促進事業補助金</v>
          </cell>
        </row>
        <row r="245">
          <cell r="A245">
            <v>158</v>
          </cell>
          <cell r="B245" t="str">
            <v>心身障害者福祉作業所運営費補助金</v>
          </cell>
        </row>
        <row r="246">
          <cell r="A246">
            <v>722</v>
          </cell>
          <cell r="B246" t="str">
            <v>身体障害者デイサービス事業補助金</v>
          </cell>
        </row>
        <row r="247">
          <cell r="A247">
            <v>696</v>
          </cell>
          <cell r="B247" t="str">
            <v>精神障害者短期入所事業補助金</v>
          </cell>
        </row>
        <row r="248">
          <cell r="A248">
            <v>792</v>
          </cell>
          <cell r="B248" t="str">
            <v>在宅心身障害児（者）福祉対策費補助金</v>
          </cell>
        </row>
        <row r="249">
          <cell r="A249">
            <v>852</v>
          </cell>
          <cell r="B249" t="str">
            <v>小規模作業所等支援事業補助金</v>
          </cell>
        </row>
        <row r="250">
          <cell r="A250">
            <v>720</v>
          </cell>
          <cell r="B250" t="str">
            <v>精神障害者地域生活援助事業補助金</v>
          </cell>
        </row>
        <row r="251">
          <cell r="A251">
            <v>810</v>
          </cell>
          <cell r="B251" t="str">
            <v>精神障害者地域生活援助事業補助金</v>
          </cell>
        </row>
        <row r="252">
          <cell r="A252">
            <v>621</v>
          </cell>
          <cell r="B252" t="str">
            <v>介護予防・地域支え合い事業補助金</v>
          </cell>
        </row>
        <row r="253">
          <cell r="A253">
            <v>647</v>
          </cell>
          <cell r="B253" t="str">
            <v>介護サービス適正実施指導事業補助金</v>
          </cell>
        </row>
        <row r="254">
          <cell r="A254">
            <v>624</v>
          </cell>
          <cell r="B254" t="str">
            <v>介護サービス適正実施指導事業補助金</v>
          </cell>
        </row>
        <row r="255">
          <cell r="A255">
            <v>940</v>
          </cell>
          <cell r="B255" t="str">
            <v>障害者自立支援対策臨時特例基金事業補助金</v>
          </cell>
        </row>
        <row r="256">
          <cell r="A256">
            <v>556</v>
          </cell>
          <cell r="B256" t="str">
            <v>児童環境づくり基盤整備事業費補助金</v>
          </cell>
        </row>
        <row r="257">
          <cell r="A257">
            <v>557</v>
          </cell>
          <cell r="B257" t="str">
            <v>乳幼児医療対策事業補助金</v>
          </cell>
        </row>
        <row r="258">
          <cell r="A258">
            <v>165</v>
          </cell>
          <cell r="B258" t="str">
            <v>ひとり親家庭等医療費等助成事業補助金</v>
          </cell>
        </row>
        <row r="259">
          <cell r="A259">
            <v>167</v>
          </cell>
          <cell r="B259" t="str">
            <v>産休等代替職員費補助金</v>
          </cell>
        </row>
        <row r="260">
          <cell r="A260">
            <v>807</v>
          </cell>
          <cell r="B260" t="str">
            <v>すこやか保育支援事業補助金</v>
          </cell>
        </row>
        <row r="261">
          <cell r="A261">
            <v>808</v>
          </cell>
          <cell r="B261" t="str">
            <v>保育対策等促進事業費補助金</v>
          </cell>
        </row>
        <row r="262">
          <cell r="A262">
            <v>735</v>
          </cell>
          <cell r="B262" t="str">
            <v>ひとり親家庭等日常生活支援事業費補助金</v>
          </cell>
        </row>
        <row r="263">
          <cell r="A263">
            <v>863</v>
          </cell>
          <cell r="B263" t="str">
            <v>なのはな子育て応援事業費補助金</v>
          </cell>
        </row>
        <row r="264">
          <cell r="A264">
            <v>923</v>
          </cell>
          <cell r="B264" t="str">
            <v>障害者自立支援対策臨時特例基金事業補助金</v>
          </cell>
        </row>
        <row r="265">
          <cell r="A265">
            <v>934</v>
          </cell>
          <cell r="B265" t="str">
            <v>放課後子どもプラン推進事業費補助金</v>
          </cell>
        </row>
        <row r="266">
          <cell r="A266">
            <v>500</v>
          </cell>
          <cell r="B266" t="str">
            <v>乳幼児健康支援一時預り事業費補助金</v>
          </cell>
        </row>
        <row r="267">
          <cell r="A267">
            <v>169</v>
          </cell>
          <cell r="B267" t="str">
            <v>特別保育事業費補助金</v>
          </cell>
        </row>
        <row r="268">
          <cell r="A268">
            <v>168</v>
          </cell>
          <cell r="B268" t="str">
            <v>保育所運営費等補助金</v>
          </cell>
        </row>
        <row r="269">
          <cell r="A269">
            <v>574</v>
          </cell>
          <cell r="B269" t="str">
            <v>在宅身体障害者等福祉費補助金</v>
          </cell>
        </row>
        <row r="270">
          <cell r="A270">
            <v>613</v>
          </cell>
          <cell r="B270" t="str">
            <v>ファミリー・サポート・センター運営費補助金</v>
          </cell>
        </row>
        <row r="271">
          <cell r="A271">
            <v>508</v>
          </cell>
          <cell r="B271" t="str">
            <v>児童福祉施設等施設整備費等補助金</v>
          </cell>
        </row>
        <row r="272">
          <cell r="A272">
            <v>715</v>
          </cell>
          <cell r="B272" t="str">
            <v>児童クラブ障害児受入事業費補助金</v>
          </cell>
        </row>
        <row r="273">
          <cell r="A273">
            <v>170</v>
          </cell>
          <cell r="B273" t="str">
            <v>放課後児童健全育成事業費補助金</v>
          </cell>
        </row>
        <row r="274">
          <cell r="A274">
            <v>736</v>
          </cell>
          <cell r="B274" t="str">
            <v>市町村地域子育て支援推進強化事業補助金</v>
          </cell>
        </row>
        <row r="275">
          <cell r="A275">
            <v>183</v>
          </cell>
          <cell r="B275" t="str">
            <v>生活排水対策浄化槽推進事業補助金</v>
          </cell>
        </row>
        <row r="276">
          <cell r="A276">
            <v>369</v>
          </cell>
          <cell r="B276" t="str">
            <v>地下水汚染防止対策事業補助金</v>
          </cell>
        </row>
        <row r="277">
          <cell r="A277">
            <v>184</v>
          </cell>
          <cell r="B277" t="str">
            <v>地下水汚染防止対策事業補助金</v>
          </cell>
        </row>
        <row r="278">
          <cell r="A278">
            <v>374</v>
          </cell>
          <cell r="B278" t="str">
            <v>公害関係測定機器等整備事業補助金</v>
          </cell>
        </row>
        <row r="279">
          <cell r="A279">
            <v>551</v>
          </cell>
          <cell r="B279" t="str">
            <v>子どもの心の健康づくり対策事業補助金</v>
          </cell>
        </row>
        <row r="280">
          <cell r="A280">
            <v>175</v>
          </cell>
          <cell r="B280" t="str">
            <v>救急医療機関整備事業補助金</v>
          </cell>
        </row>
        <row r="281">
          <cell r="A281">
            <v>371</v>
          </cell>
          <cell r="B281" t="str">
            <v>児童環境づくり基盤整備事業費補助金</v>
          </cell>
        </row>
        <row r="282">
          <cell r="A282">
            <v>680</v>
          </cell>
          <cell r="B282" t="str">
            <v>千葉県産業廃棄物不法投棄防止事業総合補助金</v>
          </cell>
        </row>
        <row r="283">
          <cell r="A283">
            <v>427</v>
          </cell>
          <cell r="B283" t="str">
            <v>一般廃棄物処理施設整備事業補助金</v>
          </cell>
        </row>
        <row r="284">
          <cell r="A284">
            <v>189</v>
          </cell>
          <cell r="B284" t="str">
            <v>農業災害対策利子補給費補助金</v>
          </cell>
        </row>
        <row r="285">
          <cell r="A285">
            <v>435</v>
          </cell>
          <cell r="B285" t="str">
            <v>園芸用廃プラスチック処理対策推進事業補助金</v>
          </cell>
        </row>
        <row r="286">
          <cell r="A286">
            <v>769</v>
          </cell>
          <cell r="B286" t="str">
            <v>米需給調整円滑化事業補助金</v>
          </cell>
        </row>
        <row r="287">
          <cell r="A287">
            <v>820</v>
          </cell>
          <cell r="B287" t="str">
            <v>水田農業構造改革推進事業補助金</v>
          </cell>
        </row>
        <row r="288">
          <cell r="A288">
            <v>867</v>
          </cell>
          <cell r="B288" t="str">
            <v>千葉県強い農業づくり交付金</v>
          </cell>
        </row>
        <row r="289">
          <cell r="A289">
            <v>868</v>
          </cell>
          <cell r="B289" t="str">
            <v>さわやか畜産総合展開事業補助金</v>
          </cell>
        </row>
        <row r="290">
          <cell r="A290">
            <v>878</v>
          </cell>
          <cell r="B290" t="str">
            <v>がんばる千葉の農産産地支援事業補助金</v>
          </cell>
        </row>
        <row r="291">
          <cell r="A291">
            <v>879</v>
          </cell>
          <cell r="B291" t="str">
            <v>「園芸王国ちば」強化支援事業補助金</v>
          </cell>
        </row>
        <row r="292">
          <cell r="A292">
            <v>887</v>
          </cell>
          <cell r="B292" t="str">
            <v>農業経営力・担い手の強化推進事業交付金</v>
          </cell>
        </row>
        <row r="293">
          <cell r="A293">
            <v>932</v>
          </cell>
          <cell r="B293" t="str">
            <v>農地・水・環境保全向上活動推進交付金</v>
          </cell>
        </row>
        <row r="294">
          <cell r="A294">
            <v>190</v>
          </cell>
          <cell r="B294" t="str">
            <v>農業経営基盤強化資金利子補給事業補助金</v>
          </cell>
        </row>
        <row r="295">
          <cell r="A295">
            <v>195</v>
          </cell>
          <cell r="B295" t="str">
            <v>水田農業経営確立指導推進費補助金</v>
          </cell>
        </row>
        <row r="296">
          <cell r="A296">
            <v>373</v>
          </cell>
          <cell r="B296" t="str">
            <v>水田農業経営確立対策事業補助金</v>
          </cell>
        </row>
        <row r="297">
          <cell r="A297">
            <v>444</v>
          </cell>
          <cell r="B297" t="str">
            <v>水田農業経営確立対策事業補助金</v>
          </cell>
        </row>
        <row r="298">
          <cell r="A298">
            <v>188</v>
          </cell>
          <cell r="B298" t="str">
            <v>農業経営基盤強化促進対策事業費補助金</v>
          </cell>
        </row>
        <row r="299">
          <cell r="A299">
            <v>196</v>
          </cell>
          <cell r="B299" t="str">
            <v>米穀流通消費改善対策費補助金</v>
          </cell>
        </row>
        <row r="300">
          <cell r="A300">
            <v>690</v>
          </cell>
          <cell r="B300" t="str">
            <v>生産振興総合対策事業等補助金</v>
          </cell>
        </row>
        <row r="301">
          <cell r="A301">
            <v>851</v>
          </cell>
          <cell r="B301" t="str">
            <v>たい肥利用促進集団育成支援事業補助金</v>
          </cell>
        </row>
        <row r="302">
          <cell r="A302">
            <v>848</v>
          </cell>
          <cell r="B302" t="str">
            <v>経営構造対策事業補助金</v>
          </cell>
        </row>
        <row r="303">
          <cell r="A303">
            <v>198</v>
          </cell>
          <cell r="B303" t="str">
            <v>環境にやさしい農業推進対策事業補助金</v>
          </cell>
        </row>
        <row r="304">
          <cell r="A304">
            <v>803</v>
          </cell>
          <cell r="B304" t="str">
            <v>先進的園芸農産産地づくり事業補助金</v>
          </cell>
        </row>
        <row r="305">
          <cell r="A305">
            <v>809</v>
          </cell>
          <cell r="B305" t="str">
            <v>千葉県元気な地域づくり交付金</v>
          </cell>
        </row>
        <row r="306">
          <cell r="A306">
            <v>201</v>
          </cell>
          <cell r="B306" t="str">
            <v>農業委員会費補助金</v>
          </cell>
        </row>
        <row r="307">
          <cell r="A307">
            <v>702</v>
          </cell>
          <cell r="B307" t="str">
            <v>農業委員会費補助金</v>
          </cell>
        </row>
        <row r="308">
          <cell r="A308">
            <v>206</v>
          </cell>
          <cell r="B308" t="str">
            <v>急傾斜地崩壊対策事業補助金</v>
          </cell>
        </row>
        <row r="309">
          <cell r="A309">
            <v>207</v>
          </cell>
          <cell r="B309" t="str">
            <v>土地利用規制等対策費交付金</v>
          </cell>
        </row>
        <row r="310">
          <cell r="A310">
            <v>883</v>
          </cell>
          <cell r="B310" t="str">
            <v>住宅・建築物耐震関連事業補助金</v>
          </cell>
        </row>
        <row r="311">
          <cell r="A311">
            <v>212</v>
          </cell>
          <cell r="B311" t="str">
            <v>土地区画整理事業補助金</v>
          </cell>
        </row>
        <row r="312">
          <cell r="A312">
            <v>211</v>
          </cell>
          <cell r="B312" t="str">
            <v>都市公園事業費補助金</v>
          </cell>
        </row>
        <row r="313">
          <cell r="A313">
            <v>545</v>
          </cell>
          <cell r="B313" t="str">
            <v>交通死亡事故防止重点対策市町村事業補助金</v>
          </cell>
        </row>
        <row r="314">
          <cell r="A314">
            <v>662</v>
          </cell>
          <cell r="B314" t="str">
            <v>緊急交通安全対策助成事業補助金</v>
          </cell>
        </row>
        <row r="315">
          <cell r="A315">
            <v>213</v>
          </cell>
          <cell r="B315" t="str">
            <v>石油貯蔵施設立地対策等交付金</v>
          </cell>
        </row>
        <row r="316">
          <cell r="A316">
            <v>214</v>
          </cell>
          <cell r="B316" t="str">
            <v>消防施設強化事業補助金</v>
          </cell>
        </row>
        <row r="317">
          <cell r="A317">
            <v>928</v>
          </cell>
          <cell r="B317" t="str">
            <v>消防防災施設強化事業補助金</v>
          </cell>
        </row>
        <row r="318">
          <cell r="A318">
            <v>217</v>
          </cell>
          <cell r="B318" t="str">
            <v>青少年相談員活動費補助金</v>
          </cell>
        </row>
        <row r="319">
          <cell r="A319">
            <v>216</v>
          </cell>
          <cell r="B319" t="str">
            <v>埋蔵文化財等保存整備費補助金</v>
          </cell>
        </row>
        <row r="320">
          <cell r="A320">
            <v>220</v>
          </cell>
          <cell r="B320" t="str">
            <v>少年補導センター補助金</v>
          </cell>
        </row>
        <row r="321">
          <cell r="A321">
            <v>602</v>
          </cell>
          <cell r="B321" t="str">
            <v>不特定遺跡発掘調査事業補助金</v>
          </cell>
        </row>
        <row r="322">
          <cell r="A322">
            <v>944</v>
          </cell>
          <cell r="B322" t="str">
            <v>元気な市町村づくり総合補助金</v>
          </cell>
        </row>
        <row r="323">
          <cell r="A323">
            <v>726</v>
          </cell>
          <cell r="B323" t="str">
            <v>分権新時代・市町村総合補助金</v>
          </cell>
        </row>
        <row r="324">
          <cell r="A324">
            <v>142</v>
          </cell>
          <cell r="B324" t="str">
            <v>震災火災対策自主防災組織整備事業補助金</v>
          </cell>
        </row>
        <row r="325">
          <cell r="A325">
            <v>779</v>
          </cell>
          <cell r="B325" t="str">
            <v>分権新時代・市町村総合補助金</v>
          </cell>
        </row>
        <row r="326">
          <cell r="A326">
            <v>223</v>
          </cell>
          <cell r="B326" t="str">
            <v>県収入証紙売捌手数料</v>
          </cell>
        </row>
        <row r="327">
          <cell r="A327">
            <v>224</v>
          </cell>
          <cell r="B327" t="str">
            <v>県税徴収委託金</v>
          </cell>
        </row>
        <row r="328">
          <cell r="A328">
            <v>471</v>
          </cell>
          <cell r="B328" t="str">
            <v>県税取扱費交付金</v>
          </cell>
        </row>
        <row r="329">
          <cell r="A329">
            <v>225</v>
          </cell>
          <cell r="B329" t="str">
            <v>外国人登録事務市町村交付金</v>
          </cell>
        </row>
        <row r="330">
          <cell r="A330">
            <v>226</v>
          </cell>
          <cell r="B330" t="str">
            <v>人口動態調査事務交付金</v>
          </cell>
        </row>
        <row r="331">
          <cell r="A331">
            <v>643</v>
          </cell>
          <cell r="B331" t="str">
            <v>在外選挙人名簿登録事務交付金</v>
          </cell>
        </row>
        <row r="332">
          <cell r="A332">
            <v>230</v>
          </cell>
          <cell r="B332" t="str">
            <v>千葉県議会議員選挙委託金</v>
          </cell>
        </row>
        <row r="333">
          <cell r="A333">
            <v>229</v>
          </cell>
          <cell r="B333" t="str">
            <v>参議院議員選挙委託金</v>
          </cell>
        </row>
        <row r="334">
          <cell r="A334">
            <v>227</v>
          </cell>
          <cell r="B334" t="str">
            <v>千葉県知事選挙委託金</v>
          </cell>
        </row>
        <row r="335">
          <cell r="A335">
            <v>228</v>
          </cell>
          <cell r="B335" t="str">
            <v>衆議院議員選挙及び最高裁判所裁判官国民審査委託金</v>
          </cell>
        </row>
        <row r="336">
          <cell r="A336">
            <v>687</v>
          </cell>
          <cell r="B336" t="str">
            <v>参議院議員補欠選挙委託金</v>
          </cell>
        </row>
        <row r="337">
          <cell r="A337">
            <v>231</v>
          </cell>
          <cell r="B337" t="str">
            <v>統計調査事務委託金</v>
          </cell>
        </row>
        <row r="338">
          <cell r="A338">
            <v>232</v>
          </cell>
          <cell r="B338" t="str">
            <v>統計調査事務委託金</v>
          </cell>
        </row>
        <row r="339">
          <cell r="A339">
            <v>564</v>
          </cell>
          <cell r="B339" t="str">
            <v>国勢調査事務委託金</v>
          </cell>
        </row>
        <row r="340">
          <cell r="A340">
            <v>234</v>
          </cell>
          <cell r="B340" t="str">
            <v>国民生活基礎調査委託金</v>
          </cell>
        </row>
        <row r="341">
          <cell r="A341">
            <v>657</v>
          </cell>
          <cell r="B341" t="str">
            <v>人権啓発活動委託金</v>
          </cell>
        </row>
        <row r="342">
          <cell r="A342">
            <v>233</v>
          </cell>
          <cell r="B342" t="str">
            <v>行旅死病人取扱事務委託金</v>
          </cell>
        </row>
        <row r="343">
          <cell r="A343">
            <v>850</v>
          </cell>
          <cell r="B343" t="str">
            <v>身体障害児・者等実態調査交付金</v>
          </cell>
        </row>
        <row r="344">
          <cell r="A344">
            <v>799</v>
          </cell>
          <cell r="B344" t="str">
            <v>障害児（者）相談支援事業委託金</v>
          </cell>
        </row>
        <row r="345">
          <cell r="A345">
            <v>922</v>
          </cell>
          <cell r="B345" t="str">
            <v>地域児童福祉事業等調査委託金</v>
          </cell>
        </row>
        <row r="346">
          <cell r="A346">
            <v>603</v>
          </cell>
          <cell r="B346" t="str">
            <v>障害児（者）地域療育等支援事業委託金</v>
          </cell>
        </row>
        <row r="347">
          <cell r="A347">
            <v>235</v>
          </cell>
          <cell r="B347" t="str">
            <v>知的障害児通園施設委託金</v>
          </cell>
        </row>
        <row r="348">
          <cell r="A348">
            <v>236</v>
          </cell>
          <cell r="B348" t="str">
            <v>肢体不自由児通園施設委託金</v>
          </cell>
        </row>
        <row r="349">
          <cell r="A349">
            <v>646</v>
          </cell>
          <cell r="B349" t="str">
            <v>社会保障生計調査委託金</v>
          </cell>
        </row>
        <row r="350">
          <cell r="A350">
            <v>240</v>
          </cell>
          <cell r="B350" t="str">
            <v>水田農業経営確立助成金交付確認事務委託金</v>
          </cell>
        </row>
        <row r="351">
          <cell r="A351">
            <v>241</v>
          </cell>
          <cell r="B351" t="str">
            <v>農業経営基盤強化措置特別会計事務取扱交付金</v>
          </cell>
        </row>
        <row r="352">
          <cell r="A352">
            <v>239</v>
          </cell>
          <cell r="B352" t="str">
            <v>農村地域整備状況調査委託金</v>
          </cell>
        </row>
        <row r="353">
          <cell r="A353">
            <v>649</v>
          </cell>
          <cell r="B353" t="str">
            <v>県営土地改良事業経済効果測定基礎調査委託金</v>
          </cell>
        </row>
        <row r="354">
          <cell r="A354">
            <v>352</v>
          </cell>
          <cell r="B354" t="str">
            <v>３・４・１号線建設事業委託金</v>
          </cell>
        </row>
        <row r="355">
          <cell r="A355">
            <v>353</v>
          </cell>
          <cell r="B355" t="str">
            <v>３・４・６号線建設事業委託金</v>
          </cell>
        </row>
        <row r="356">
          <cell r="A356">
            <v>243</v>
          </cell>
          <cell r="B356" t="str">
            <v>都市計画基礎調査委託金</v>
          </cell>
        </row>
        <row r="357">
          <cell r="A357">
            <v>247</v>
          </cell>
          <cell r="B357" t="str">
            <v>建築物等実態調査委託金</v>
          </cell>
        </row>
        <row r="358">
          <cell r="A358">
            <v>244</v>
          </cell>
          <cell r="B358" t="str">
            <v>県立八千代広域公園建設委託金</v>
          </cell>
        </row>
        <row r="359">
          <cell r="A359">
            <v>703</v>
          </cell>
          <cell r="B359" t="str">
            <v>住宅需要実態調査委託金</v>
          </cell>
        </row>
        <row r="360">
          <cell r="A360">
            <v>245</v>
          </cell>
          <cell r="B360" t="str">
            <v>住宅金融公庫再委託金</v>
          </cell>
        </row>
        <row r="361">
          <cell r="A361">
            <v>697</v>
          </cell>
          <cell r="B361" t="str">
            <v>県道八千代宗像線建設事業委託金</v>
          </cell>
        </row>
        <row r="362">
          <cell r="A362">
            <v>727</v>
          </cell>
          <cell r="B362" t="str">
            <v>スクーリング・サポート・ネットワーク整備事業調査研究委託金</v>
          </cell>
        </row>
        <row r="363">
          <cell r="A363">
            <v>847</v>
          </cell>
          <cell r="B363" t="str">
            <v>豊かな心をはぐくむ教育を推進する事業委託金</v>
          </cell>
        </row>
        <row r="364">
          <cell r="A364">
            <v>945</v>
          </cell>
          <cell r="B364" t="str">
            <v>英語活動等国際理解活動推進事業委託金</v>
          </cell>
        </row>
        <row r="365">
          <cell r="A365">
            <v>445</v>
          </cell>
          <cell r="B365" t="str">
            <v>地下水汚染防止対策事業委託金</v>
          </cell>
        </row>
        <row r="366">
          <cell r="A366">
            <v>242</v>
          </cell>
          <cell r="B366" t="str">
            <v>米穀小売業登録事務委託金</v>
          </cell>
        </row>
        <row r="367">
          <cell r="A367">
            <v>249</v>
          </cell>
          <cell r="B367" t="str">
            <v>土地建物貸付収入</v>
          </cell>
        </row>
        <row r="368">
          <cell r="A368">
            <v>250</v>
          </cell>
          <cell r="B368" t="str">
            <v>教職員住宅貸付収入</v>
          </cell>
        </row>
        <row r="369">
          <cell r="A369">
            <v>248</v>
          </cell>
          <cell r="B369" t="str">
            <v>職員住宅貸付収入</v>
          </cell>
        </row>
        <row r="370">
          <cell r="A370">
            <v>634</v>
          </cell>
          <cell r="B370" t="str">
            <v>車両貸付収入</v>
          </cell>
        </row>
        <row r="371">
          <cell r="A371">
            <v>251</v>
          </cell>
          <cell r="B371" t="str">
            <v>財政調整基金利子</v>
          </cell>
        </row>
        <row r="372">
          <cell r="A372">
            <v>252</v>
          </cell>
          <cell r="B372" t="str">
            <v>土地開発基金利子</v>
          </cell>
        </row>
        <row r="373">
          <cell r="A373">
            <v>253</v>
          </cell>
          <cell r="B373" t="str">
            <v>仮称市民の美術館建設基金利子</v>
          </cell>
        </row>
        <row r="374">
          <cell r="A374">
            <v>254</v>
          </cell>
          <cell r="B374" t="str">
            <v>地域医療整備基金利子</v>
          </cell>
        </row>
        <row r="375">
          <cell r="A375">
            <v>255</v>
          </cell>
          <cell r="B375" t="str">
            <v>八千代こども国際平和文化基金利子</v>
          </cell>
        </row>
        <row r="376">
          <cell r="A376">
            <v>256</v>
          </cell>
          <cell r="B376" t="str">
            <v>市債管理基金利子</v>
          </cell>
        </row>
        <row r="377">
          <cell r="A377">
            <v>257</v>
          </cell>
          <cell r="B377" t="str">
            <v>都市施設整備基金利子</v>
          </cell>
        </row>
        <row r="378">
          <cell r="A378">
            <v>258</v>
          </cell>
          <cell r="B378" t="str">
            <v>福祉基金利子</v>
          </cell>
        </row>
        <row r="379">
          <cell r="A379">
            <v>686</v>
          </cell>
          <cell r="B379" t="str">
            <v>クリーン基金利子</v>
          </cell>
        </row>
        <row r="380">
          <cell r="A380">
            <v>354</v>
          </cell>
          <cell r="B380" t="str">
            <v>株式配当金収入</v>
          </cell>
        </row>
        <row r="381">
          <cell r="A381">
            <v>261</v>
          </cell>
          <cell r="B381" t="str">
            <v>土地建物売払収入</v>
          </cell>
        </row>
        <row r="382">
          <cell r="A382">
            <v>262</v>
          </cell>
          <cell r="B382" t="str">
            <v>物品売払収入</v>
          </cell>
        </row>
        <row r="383">
          <cell r="A383">
            <v>505</v>
          </cell>
          <cell r="B383" t="str">
            <v>物品売払収入</v>
          </cell>
        </row>
        <row r="384">
          <cell r="A384">
            <v>777</v>
          </cell>
          <cell r="B384" t="str">
            <v>出捐金残余財産収入</v>
          </cell>
        </row>
        <row r="385">
          <cell r="A385">
            <v>609</v>
          </cell>
          <cell r="B385" t="str">
            <v>一般寄附金</v>
          </cell>
        </row>
        <row r="386">
          <cell r="A386">
            <v>476</v>
          </cell>
          <cell r="B386" t="str">
            <v>社会福祉事業寄附金</v>
          </cell>
        </row>
        <row r="387">
          <cell r="A387">
            <v>918</v>
          </cell>
          <cell r="B387" t="str">
            <v>児童福祉事業寄附金</v>
          </cell>
        </row>
        <row r="388">
          <cell r="A388">
            <v>797</v>
          </cell>
          <cell r="B388" t="str">
            <v>児童福祉事業寄附金</v>
          </cell>
        </row>
        <row r="389">
          <cell r="A389">
            <v>825</v>
          </cell>
          <cell r="B389" t="str">
            <v>児童福祉事業寄附金</v>
          </cell>
        </row>
        <row r="390">
          <cell r="A390">
            <v>503</v>
          </cell>
          <cell r="B390" t="str">
            <v>私道測量事業寄附金</v>
          </cell>
        </row>
        <row r="391">
          <cell r="A391">
            <v>362</v>
          </cell>
          <cell r="B391" t="str">
            <v>放置自動車処理事業寄附金</v>
          </cell>
        </row>
        <row r="392">
          <cell r="A392">
            <v>920</v>
          </cell>
          <cell r="B392" t="str">
            <v>交通安全対策事業寄附金</v>
          </cell>
        </row>
        <row r="393">
          <cell r="A393">
            <v>588</v>
          </cell>
          <cell r="B393" t="str">
            <v>バラ植栽事業寄附金</v>
          </cell>
        </row>
        <row r="394">
          <cell r="A394">
            <v>653</v>
          </cell>
          <cell r="B394" t="str">
            <v>都市公園等施設整備費寄附金</v>
          </cell>
        </row>
        <row r="395">
          <cell r="A395">
            <v>955</v>
          </cell>
          <cell r="B395" t="str">
            <v>体育施設運営事業寄附金</v>
          </cell>
        </row>
        <row r="396">
          <cell r="A396">
            <v>422</v>
          </cell>
          <cell r="B396" t="str">
            <v>青少年健全育成事業寄附金</v>
          </cell>
        </row>
        <row r="397">
          <cell r="A397">
            <v>919</v>
          </cell>
          <cell r="B397" t="str">
            <v>体育施設運営事業寄附金</v>
          </cell>
        </row>
        <row r="398">
          <cell r="A398">
            <v>693</v>
          </cell>
          <cell r="B398" t="str">
            <v>ふるさとステーション施設整備費寄附金</v>
          </cell>
        </row>
        <row r="399">
          <cell r="A399">
            <v>776</v>
          </cell>
          <cell r="B399" t="str">
            <v>八千代こども国際平和文化事業寄附金</v>
          </cell>
        </row>
        <row r="400">
          <cell r="A400">
            <v>343</v>
          </cell>
          <cell r="B400" t="str">
            <v>青少年健全育成事業寄附金</v>
          </cell>
        </row>
        <row r="401">
          <cell r="A401">
            <v>264</v>
          </cell>
          <cell r="B401" t="str">
            <v>国民健康保険事業特別会計繰入金</v>
          </cell>
        </row>
        <row r="402">
          <cell r="A402">
            <v>265</v>
          </cell>
          <cell r="B402" t="str">
            <v>老人保健特別会計繰入金</v>
          </cell>
        </row>
        <row r="403">
          <cell r="A403">
            <v>611</v>
          </cell>
          <cell r="B403" t="str">
            <v>介護保険事業特別会計繰入金</v>
          </cell>
        </row>
        <row r="404">
          <cell r="A404">
            <v>266</v>
          </cell>
          <cell r="B404" t="str">
            <v>財政調整基金繰入金</v>
          </cell>
        </row>
        <row r="405">
          <cell r="A405">
            <v>268</v>
          </cell>
          <cell r="B405" t="str">
            <v>地域医療整備基金繰入金</v>
          </cell>
        </row>
        <row r="406">
          <cell r="A406">
            <v>269</v>
          </cell>
          <cell r="B406" t="str">
            <v>八千代こども国際平和文化基金繰入金</v>
          </cell>
        </row>
        <row r="407">
          <cell r="A407">
            <v>948</v>
          </cell>
          <cell r="B407" t="str">
            <v>都市施設整備基金繰入金</v>
          </cell>
        </row>
        <row r="408">
          <cell r="A408">
            <v>746</v>
          </cell>
          <cell r="B408" t="str">
            <v>福祉基金繰入金</v>
          </cell>
        </row>
        <row r="409">
          <cell r="A409">
            <v>270</v>
          </cell>
          <cell r="B409" t="str">
            <v>市債管理基金繰入金</v>
          </cell>
        </row>
        <row r="410">
          <cell r="A410">
            <v>794</v>
          </cell>
          <cell r="B410" t="str">
            <v>交通災害共済基金繰入金</v>
          </cell>
        </row>
        <row r="411">
          <cell r="A411">
            <v>267</v>
          </cell>
          <cell r="B411" t="str">
            <v>仮称市民の美術館建設基金繰入金</v>
          </cell>
        </row>
        <row r="412">
          <cell r="A412">
            <v>271</v>
          </cell>
          <cell r="B412" t="str">
            <v>都市施設整備基金繰入金</v>
          </cell>
        </row>
        <row r="413">
          <cell r="A413">
            <v>275</v>
          </cell>
          <cell r="B413" t="str">
            <v>前年度繰越金</v>
          </cell>
        </row>
        <row r="414">
          <cell r="A414">
            <v>276</v>
          </cell>
          <cell r="B414" t="str">
            <v>延滞金</v>
          </cell>
        </row>
        <row r="415">
          <cell r="A415">
            <v>277</v>
          </cell>
          <cell r="B415" t="str">
            <v>加算金</v>
          </cell>
        </row>
        <row r="416">
          <cell r="A416">
            <v>278</v>
          </cell>
          <cell r="B416" t="str">
            <v>預金利子</v>
          </cell>
        </row>
        <row r="417">
          <cell r="A417">
            <v>282</v>
          </cell>
          <cell r="B417" t="str">
            <v>中小企業資金融資預託金元金収入</v>
          </cell>
        </row>
        <row r="418">
          <cell r="A418">
            <v>283</v>
          </cell>
          <cell r="B418" t="str">
            <v>中小企業等協同組合資金融資預託金元利収入</v>
          </cell>
        </row>
        <row r="419">
          <cell r="A419">
            <v>280</v>
          </cell>
          <cell r="B419" t="str">
            <v>中小企業勤労者一時資金貸付預託金元金収入</v>
          </cell>
        </row>
        <row r="420">
          <cell r="A420">
            <v>281</v>
          </cell>
          <cell r="B420" t="str">
            <v>中小企業勤労者資金融資預託金元利収入</v>
          </cell>
        </row>
        <row r="421">
          <cell r="A421">
            <v>285</v>
          </cell>
          <cell r="B421" t="str">
            <v>滞納処分費</v>
          </cell>
        </row>
        <row r="422">
          <cell r="A422">
            <v>286</v>
          </cell>
          <cell r="B422" t="str">
            <v>弁償金</v>
          </cell>
        </row>
        <row r="423">
          <cell r="A423">
            <v>289</v>
          </cell>
          <cell r="B423" t="str">
            <v>児童発達支援センター給食費収入</v>
          </cell>
        </row>
        <row r="424">
          <cell r="A424">
            <v>288</v>
          </cell>
          <cell r="B424" t="str">
            <v>保育園職員給食費収入</v>
          </cell>
        </row>
        <row r="425">
          <cell r="A425">
            <v>290</v>
          </cell>
          <cell r="B425" t="str">
            <v>少年自然の家給食費収入</v>
          </cell>
        </row>
        <row r="426">
          <cell r="A426">
            <v>291</v>
          </cell>
          <cell r="B426" t="str">
            <v>単独給食校給食費収入</v>
          </cell>
        </row>
        <row r="427">
          <cell r="A427">
            <v>292</v>
          </cell>
          <cell r="B427" t="str">
            <v>給食センター給食費収入</v>
          </cell>
        </row>
        <row r="428">
          <cell r="A428">
            <v>293</v>
          </cell>
          <cell r="B428" t="str">
            <v>出版物等売払代</v>
          </cell>
        </row>
        <row r="429">
          <cell r="A429">
            <v>294</v>
          </cell>
          <cell r="B429" t="str">
            <v>施設利用光熱水費等負担分</v>
          </cell>
        </row>
        <row r="430">
          <cell r="A430">
            <v>474</v>
          </cell>
          <cell r="B430" t="str">
            <v>施設利用光熱水費等負担分</v>
          </cell>
        </row>
        <row r="431">
          <cell r="A431">
            <v>295</v>
          </cell>
          <cell r="B431" t="str">
            <v>公衆電話設置管理手数料</v>
          </cell>
        </row>
        <row r="432">
          <cell r="A432">
            <v>296</v>
          </cell>
          <cell r="B432" t="str">
            <v>古紙等売払代</v>
          </cell>
        </row>
        <row r="433">
          <cell r="A433">
            <v>297</v>
          </cell>
          <cell r="B433" t="str">
            <v>複写料</v>
          </cell>
        </row>
        <row r="434">
          <cell r="A434">
            <v>298</v>
          </cell>
          <cell r="B434" t="str">
            <v>私用電話通話料</v>
          </cell>
        </row>
        <row r="435">
          <cell r="A435">
            <v>345</v>
          </cell>
          <cell r="B435" t="str">
            <v>自動車・施設等賠償保険金</v>
          </cell>
        </row>
        <row r="436">
          <cell r="A436">
            <v>351</v>
          </cell>
          <cell r="B436" t="str">
            <v>保険解約等返戻金</v>
          </cell>
        </row>
        <row r="437">
          <cell r="A437">
            <v>479</v>
          </cell>
          <cell r="B437" t="str">
            <v>過誤納還付金郵便振替未払金</v>
          </cell>
        </row>
        <row r="438">
          <cell r="A438">
            <v>299</v>
          </cell>
          <cell r="B438" t="str">
            <v>非常勤職員等雇用保険料負担金</v>
          </cell>
        </row>
        <row r="439">
          <cell r="A439">
            <v>359</v>
          </cell>
          <cell r="B439" t="str">
            <v>全国市有物件災害共済会掛金配分金</v>
          </cell>
        </row>
        <row r="440">
          <cell r="A440">
            <v>537</v>
          </cell>
          <cell r="B440" t="str">
            <v>示談による損害賠償金</v>
          </cell>
        </row>
        <row r="441">
          <cell r="A441">
            <v>302</v>
          </cell>
          <cell r="B441" t="str">
            <v>扶助費返還金</v>
          </cell>
        </row>
        <row r="442">
          <cell r="A442">
            <v>424</v>
          </cell>
          <cell r="B442" t="str">
            <v>補助金返還金</v>
          </cell>
        </row>
        <row r="443">
          <cell r="A443">
            <v>303</v>
          </cell>
          <cell r="B443" t="str">
            <v>社会福祉実習費収入</v>
          </cell>
        </row>
        <row r="444">
          <cell r="A444">
            <v>307</v>
          </cell>
          <cell r="B444" t="str">
            <v>看護師等修学資金返還金</v>
          </cell>
        </row>
        <row r="445">
          <cell r="A445">
            <v>305</v>
          </cell>
          <cell r="B445" t="str">
            <v>肢体不自由児診察料</v>
          </cell>
        </row>
        <row r="446">
          <cell r="A446">
            <v>572</v>
          </cell>
          <cell r="B446" t="str">
            <v>結婚５０周年祝賀会行事運営費負担分</v>
          </cell>
        </row>
        <row r="447">
          <cell r="A447">
            <v>315</v>
          </cell>
          <cell r="B447" t="str">
            <v>農地保有合理化促進事業等委託金</v>
          </cell>
        </row>
        <row r="448">
          <cell r="A448">
            <v>316</v>
          </cell>
          <cell r="B448" t="str">
            <v>市民農園賃料</v>
          </cell>
        </row>
        <row r="449">
          <cell r="A449">
            <v>344</v>
          </cell>
          <cell r="B449" t="str">
            <v>中小企業資金融資損失補償に係る回収金</v>
          </cell>
        </row>
        <row r="450">
          <cell r="A450">
            <v>607</v>
          </cell>
          <cell r="B450" t="str">
            <v>行旅死亡人に係る遺留金</v>
          </cell>
        </row>
        <row r="451">
          <cell r="A451">
            <v>319</v>
          </cell>
          <cell r="B451" t="str">
            <v>放置自転車移動保管料</v>
          </cell>
        </row>
        <row r="452">
          <cell r="A452">
            <v>321</v>
          </cell>
          <cell r="B452" t="str">
            <v>農業者年金業務委託手数料</v>
          </cell>
        </row>
        <row r="453">
          <cell r="A453">
            <v>612</v>
          </cell>
          <cell r="B453" t="str">
            <v>外国語指導助手住宅賃料負担分</v>
          </cell>
        </row>
        <row r="454">
          <cell r="A454">
            <v>651</v>
          </cell>
          <cell r="B454" t="str">
            <v>防火水槽補償料</v>
          </cell>
        </row>
        <row r="455">
          <cell r="A455">
            <v>683</v>
          </cell>
          <cell r="B455" t="str">
            <v>政務調査費返還金</v>
          </cell>
        </row>
        <row r="456">
          <cell r="A456">
            <v>684</v>
          </cell>
          <cell r="B456" t="str">
            <v>生命保険等事務手数料</v>
          </cell>
        </row>
        <row r="457">
          <cell r="A457">
            <v>685</v>
          </cell>
          <cell r="B457" t="str">
            <v>心身障害児（者）総合傷害保険負担金</v>
          </cell>
        </row>
        <row r="458">
          <cell r="A458">
            <v>688</v>
          </cell>
          <cell r="B458" t="str">
            <v>八千代総合運動公園多目的広場照明使用料</v>
          </cell>
        </row>
        <row r="459">
          <cell r="A459">
            <v>689</v>
          </cell>
          <cell r="B459" t="str">
            <v>印刷機使用料</v>
          </cell>
        </row>
        <row r="460">
          <cell r="A460">
            <v>694</v>
          </cell>
          <cell r="B460" t="str">
            <v>口座振替手数料返納金</v>
          </cell>
        </row>
        <row r="461">
          <cell r="A461">
            <v>695</v>
          </cell>
          <cell r="B461" t="str">
            <v>講習会テキスト代返戻金</v>
          </cell>
        </row>
        <row r="462">
          <cell r="A462">
            <v>698</v>
          </cell>
          <cell r="B462" t="str">
            <v>外国語指導助手招致に係る返還金</v>
          </cell>
        </row>
        <row r="463">
          <cell r="A463">
            <v>673</v>
          </cell>
          <cell r="B463" t="str">
            <v>千葉県市町村振興協会市町村交付金</v>
          </cell>
        </row>
        <row r="464">
          <cell r="A464">
            <v>724</v>
          </cell>
          <cell r="B464" t="str">
            <v>非常勤職員等労働保険料返還金</v>
          </cell>
        </row>
        <row r="465">
          <cell r="A465">
            <v>725</v>
          </cell>
          <cell r="B465" t="str">
            <v>過誤納還付金相当額</v>
          </cell>
        </row>
        <row r="466">
          <cell r="A466">
            <v>729</v>
          </cell>
          <cell r="B466" t="str">
            <v>公的個人認証サービス実証支援事業助成金</v>
          </cell>
        </row>
        <row r="467">
          <cell r="A467">
            <v>716</v>
          </cell>
          <cell r="B467" t="str">
            <v>学校医謝金等返還金</v>
          </cell>
        </row>
        <row r="468">
          <cell r="A468">
            <v>718</v>
          </cell>
          <cell r="B468" t="str">
            <v>委託料精算金</v>
          </cell>
        </row>
        <row r="469">
          <cell r="A469">
            <v>728</v>
          </cell>
          <cell r="B469" t="str">
            <v>高額療養費等精算金</v>
          </cell>
        </row>
        <row r="470">
          <cell r="A470">
            <v>730</v>
          </cell>
          <cell r="B470" t="str">
            <v>敷金返還金</v>
          </cell>
        </row>
        <row r="471">
          <cell r="A471">
            <v>768</v>
          </cell>
          <cell r="B471" t="str">
            <v>ホームヘルプサービス事業負担分</v>
          </cell>
        </row>
        <row r="472">
          <cell r="A472">
            <v>770</v>
          </cell>
          <cell r="B472" t="str">
            <v>健康診査等受診者負担分</v>
          </cell>
        </row>
        <row r="473">
          <cell r="A473">
            <v>750</v>
          </cell>
          <cell r="B473" t="str">
            <v>負担金返還金</v>
          </cell>
        </row>
        <row r="474">
          <cell r="A474">
            <v>774</v>
          </cell>
          <cell r="B474" t="str">
            <v>伝統文化こども教室事業助成金</v>
          </cell>
        </row>
        <row r="475">
          <cell r="A475">
            <v>775</v>
          </cell>
          <cell r="B475" t="str">
            <v>被火葬者に係る遺留金</v>
          </cell>
        </row>
        <row r="476">
          <cell r="A476">
            <v>785</v>
          </cell>
          <cell r="B476" t="str">
            <v>広告料</v>
          </cell>
        </row>
        <row r="477">
          <cell r="A477">
            <v>800</v>
          </cell>
          <cell r="B477" t="str">
            <v>誤払いによる返戻金</v>
          </cell>
        </row>
        <row r="478">
          <cell r="A478">
            <v>801</v>
          </cell>
          <cell r="B478" t="str">
            <v>墓地，埋葬等に関する法律第９条第１項による火葬費用弁償金</v>
          </cell>
        </row>
        <row r="479">
          <cell r="A479">
            <v>804</v>
          </cell>
          <cell r="B479" t="str">
            <v>ＤＰＦ装置の返品に伴う返還金</v>
          </cell>
        </row>
        <row r="480">
          <cell r="A480">
            <v>814</v>
          </cell>
          <cell r="B480" t="str">
            <v>住宅金融公庫業務委託金</v>
          </cell>
        </row>
        <row r="481">
          <cell r="A481">
            <v>828</v>
          </cell>
          <cell r="B481" t="str">
            <v>千葉県スポーツ振興基金助成金</v>
          </cell>
        </row>
        <row r="482">
          <cell r="A482">
            <v>856</v>
          </cell>
          <cell r="B482" t="str">
            <v>過誤納還付金返還金</v>
          </cell>
        </row>
        <row r="483">
          <cell r="A483">
            <v>860</v>
          </cell>
          <cell r="B483" t="str">
            <v>手数料返還金</v>
          </cell>
        </row>
        <row r="484">
          <cell r="A484">
            <v>862</v>
          </cell>
          <cell r="B484" t="str">
            <v>市民文化振興事業負担分</v>
          </cell>
        </row>
        <row r="485">
          <cell r="A485">
            <v>864</v>
          </cell>
          <cell r="B485" t="str">
            <v>民間開発等埋蔵文化財調査協力金</v>
          </cell>
        </row>
        <row r="486">
          <cell r="A486">
            <v>885</v>
          </cell>
          <cell r="B486" t="str">
            <v>ちば市町村共同利用電子調達システム利用負担分</v>
          </cell>
        </row>
        <row r="487">
          <cell r="A487">
            <v>886</v>
          </cell>
          <cell r="B487" t="str">
            <v>県事業に伴う物件移転等補償金</v>
          </cell>
        </row>
        <row r="488">
          <cell r="A488">
            <v>893</v>
          </cell>
          <cell r="B488" t="str">
            <v>公務災害負担金還付金</v>
          </cell>
        </row>
        <row r="489">
          <cell r="A489">
            <v>895</v>
          </cell>
          <cell r="B489" t="str">
            <v>地域づくりアドバイザー事業助成金</v>
          </cell>
        </row>
        <row r="490">
          <cell r="A490">
            <v>909</v>
          </cell>
          <cell r="B490" t="str">
            <v>遺失物拾得収入</v>
          </cell>
        </row>
        <row r="491">
          <cell r="A491">
            <v>912</v>
          </cell>
          <cell r="B491" t="str">
            <v>自動車重量税還付金</v>
          </cell>
        </row>
        <row r="492">
          <cell r="A492">
            <v>913</v>
          </cell>
          <cell r="B492" t="str">
            <v>千葉県市議会議長会会務担当市交付金</v>
          </cell>
        </row>
        <row r="493">
          <cell r="A493">
            <v>914</v>
          </cell>
          <cell r="B493" t="str">
            <v>活力ある地域づくり支援事業助成金</v>
          </cell>
        </row>
        <row r="494">
          <cell r="A494">
            <v>917</v>
          </cell>
          <cell r="B494" t="str">
            <v>無資格診療等返納金</v>
          </cell>
        </row>
        <row r="495">
          <cell r="A495">
            <v>921</v>
          </cell>
          <cell r="B495" t="str">
            <v>職員手当等返還金</v>
          </cell>
        </row>
        <row r="496">
          <cell r="A496">
            <v>941</v>
          </cell>
          <cell r="B496" t="str">
            <v>選挙公費負担返還金</v>
          </cell>
        </row>
        <row r="497">
          <cell r="A497">
            <v>949</v>
          </cell>
          <cell r="B497" t="str">
            <v>再資源化預託金等取戻金</v>
          </cell>
        </row>
        <row r="498">
          <cell r="A498">
            <v>950</v>
          </cell>
          <cell r="B498" t="str">
            <v>報償費返還金</v>
          </cell>
        </row>
        <row r="499">
          <cell r="A499">
            <v>845</v>
          </cell>
          <cell r="B499" t="str">
            <v>埋立処分場周辺環境調査費負担金</v>
          </cell>
        </row>
        <row r="500">
          <cell r="A500">
            <v>325</v>
          </cell>
          <cell r="B500" t="str">
            <v>北千葉広域水道事業出資債</v>
          </cell>
        </row>
        <row r="501">
          <cell r="A501">
            <v>409</v>
          </cell>
          <cell r="B501" t="str">
            <v>東葉高速鉄道出資債</v>
          </cell>
        </row>
        <row r="502">
          <cell r="A502">
            <v>326</v>
          </cell>
          <cell r="B502" t="str">
            <v>緊急防災基盤整備事業債</v>
          </cell>
        </row>
        <row r="503">
          <cell r="A503">
            <v>501</v>
          </cell>
          <cell r="B503" t="str">
            <v>防災行政無線整備事業債</v>
          </cell>
        </row>
        <row r="504">
          <cell r="A504">
            <v>705</v>
          </cell>
          <cell r="B504" t="str">
            <v>防災対策事業債</v>
          </cell>
        </row>
        <row r="505">
          <cell r="A505">
            <v>815</v>
          </cell>
          <cell r="B505" t="str">
            <v>八千代中央駅エレベーター整備事業債</v>
          </cell>
        </row>
        <row r="506">
          <cell r="A506">
            <v>826</v>
          </cell>
          <cell r="B506" t="str">
            <v>ノンステップバス整備事業債</v>
          </cell>
        </row>
        <row r="507">
          <cell r="A507">
            <v>900</v>
          </cell>
          <cell r="B507" t="str">
            <v>学童保育施設整備事業債</v>
          </cell>
        </row>
        <row r="508">
          <cell r="A508">
            <v>453</v>
          </cell>
          <cell r="B508" t="str">
            <v>焼却炉施設整備事業債</v>
          </cell>
        </row>
        <row r="509">
          <cell r="A509">
            <v>744</v>
          </cell>
          <cell r="B509" t="str">
            <v>リサイクルプラザ用地等取得事業債</v>
          </cell>
        </row>
        <row r="510">
          <cell r="A510">
            <v>633</v>
          </cell>
          <cell r="B510" t="str">
            <v>清掃運搬施設等整備事業債</v>
          </cell>
        </row>
        <row r="511">
          <cell r="A511">
            <v>742</v>
          </cell>
          <cell r="B511" t="str">
            <v>衛生センター大規模改修事業債</v>
          </cell>
        </row>
        <row r="512">
          <cell r="A512">
            <v>771</v>
          </cell>
          <cell r="B512" t="str">
            <v>廃棄物処理施設整備等事業債</v>
          </cell>
        </row>
        <row r="513">
          <cell r="A513">
            <v>778</v>
          </cell>
          <cell r="B513" t="str">
            <v>最終処分場施設整備事業債</v>
          </cell>
        </row>
        <row r="514">
          <cell r="A514">
            <v>328</v>
          </cell>
          <cell r="B514" t="str">
            <v>農業生産基盤整備事業債</v>
          </cell>
        </row>
        <row r="515">
          <cell r="A515">
            <v>329</v>
          </cell>
          <cell r="B515" t="str">
            <v>緊急農道整備事業債</v>
          </cell>
        </row>
        <row r="516">
          <cell r="A516">
            <v>840</v>
          </cell>
          <cell r="B516" t="str">
            <v>ノンステップバス整備事業債</v>
          </cell>
        </row>
        <row r="517">
          <cell r="A517">
            <v>387</v>
          </cell>
          <cell r="B517" t="str">
            <v>３・４・１号線建設事業債</v>
          </cell>
        </row>
        <row r="518">
          <cell r="A518">
            <v>388</v>
          </cell>
          <cell r="B518" t="str">
            <v>３・４・６号線建設事業債</v>
          </cell>
        </row>
        <row r="519">
          <cell r="A519">
            <v>454</v>
          </cell>
          <cell r="B519" t="str">
            <v>３・４・１２号線建設事業債</v>
          </cell>
        </row>
        <row r="520">
          <cell r="A520">
            <v>704</v>
          </cell>
          <cell r="B520" t="str">
            <v>８・７・２号線建設事業債</v>
          </cell>
        </row>
        <row r="521">
          <cell r="A521">
            <v>337</v>
          </cell>
          <cell r="B521" t="str">
            <v>土地区画整理事業債</v>
          </cell>
        </row>
        <row r="522">
          <cell r="A522">
            <v>342</v>
          </cell>
          <cell r="B522" t="str">
            <v>県立八千代広域公園整備事業債</v>
          </cell>
        </row>
        <row r="523">
          <cell r="A523">
            <v>615</v>
          </cell>
          <cell r="B523" t="str">
            <v>高津小鳥の森整備事業債</v>
          </cell>
        </row>
        <row r="524">
          <cell r="A524">
            <v>434</v>
          </cell>
          <cell r="B524" t="str">
            <v>八千代台西市民の森整備事業債</v>
          </cell>
        </row>
        <row r="525">
          <cell r="A525">
            <v>336</v>
          </cell>
          <cell r="B525" t="str">
            <v>八千代台北市民の森整備事業債</v>
          </cell>
        </row>
        <row r="526">
          <cell r="A526">
            <v>739</v>
          </cell>
          <cell r="B526" t="str">
            <v>八千代台北子供の森整備事業債</v>
          </cell>
        </row>
        <row r="527">
          <cell r="A527">
            <v>635</v>
          </cell>
          <cell r="B527" t="str">
            <v>多目的広場照明灯設置事業債</v>
          </cell>
        </row>
        <row r="528">
          <cell r="A528">
            <v>332</v>
          </cell>
          <cell r="B528" t="str">
            <v>自転車駐車場整備事業債</v>
          </cell>
        </row>
        <row r="529">
          <cell r="A529">
            <v>784</v>
          </cell>
          <cell r="B529" t="str">
            <v>市道整備事業債</v>
          </cell>
        </row>
        <row r="530">
          <cell r="A530">
            <v>395</v>
          </cell>
          <cell r="B530" t="str">
            <v>急傾斜地崩壊対策事業債</v>
          </cell>
        </row>
        <row r="531">
          <cell r="A531">
            <v>749</v>
          </cell>
          <cell r="B531" t="str">
            <v>消防本部・中央消防署庁舎建設事業債</v>
          </cell>
        </row>
        <row r="532">
          <cell r="A532">
            <v>338</v>
          </cell>
          <cell r="B532" t="str">
            <v>消防施設整備事業債</v>
          </cell>
        </row>
        <row r="533">
          <cell r="A533">
            <v>838</v>
          </cell>
          <cell r="B533" t="str">
            <v>大規模改造事業債</v>
          </cell>
        </row>
        <row r="534">
          <cell r="A534">
            <v>731</v>
          </cell>
          <cell r="B534" t="str">
            <v>萱田小学校校舎整備事業債</v>
          </cell>
        </row>
        <row r="535">
          <cell r="A535">
            <v>884</v>
          </cell>
          <cell r="B535" t="str">
            <v>西八千代北部特定区画整理地内学校用地整備事業債</v>
          </cell>
        </row>
        <row r="536">
          <cell r="A536">
            <v>486</v>
          </cell>
          <cell r="B536" t="str">
            <v>新木戸小学校校舎整備事業債</v>
          </cell>
        </row>
        <row r="537">
          <cell r="A537">
            <v>780</v>
          </cell>
          <cell r="B537" t="str">
            <v>大和田西小学校校舎整備事業債</v>
          </cell>
        </row>
        <row r="538">
          <cell r="A538">
            <v>839</v>
          </cell>
          <cell r="B538" t="str">
            <v>大規模改造事業債</v>
          </cell>
        </row>
        <row r="539">
          <cell r="A539">
            <v>617</v>
          </cell>
          <cell r="B539" t="str">
            <v>萱田中学校校舎整備事業債</v>
          </cell>
        </row>
        <row r="540">
          <cell r="A540">
            <v>901</v>
          </cell>
          <cell r="B540" t="str">
            <v>大和田図書館整備事業債</v>
          </cell>
        </row>
        <row r="541">
          <cell r="A541">
            <v>819</v>
          </cell>
          <cell r="B541" t="str">
            <v>複合教育施設整備事業債</v>
          </cell>
        </row>
        <row r="542">
          <cell r="A542">
            <v>637</v>
          </cell>
          <cell r="B542" t="str">
            <v>臨時財政対策債</v>
          </cell>
        </row>
        <row r="543">
          <cell r="A543">
            <v>590</v>
          </cell>
          <cell r="B543" t="str">
            <v>臨時特例借換債</v>
          </cell>
        </row>
        <row r="544">
          <cell r="A544">
            <v>753</v>
          </cell>
          <cell r="B544" t="str">
            <v>減税補てん債借換債</v>
          </cell>
        </row>
        <row r="545">
          <cell r="A545">
            <v>457</v>
          </cell>
          <cell r="B545" t="str">
            <v>減収補てん債</v>
          </cell>
        </row>
        <row r="546">
          <cell r="A546">
            <v>341</v>
          </cell>
          <cell r="B546" t="str">
            <v>減税補てん債</v>
          </cell>
        </row>
        <row r="547">
          <cell r="A547">
            <v>8000</v>
          </cell>
          <cell r="B547" t="str">
            <v>一般被保険者国民健康保険料医療給付費分現年分</v>
          </cell>
        </row>
        <row r="548">
          <cell r="A548">
            <v>8079</v>
          </cell>
          <cell r="B548" t="str">
            <v>一般被保険者国民健康保険料介護納付金分現年分</v>
          </cell>
        </row>
        <row r="549">
          <cell r="A549">
            <v>8001</v>
          </cell>
          <cell r="B549" t="str">
            <v>一般被保険者国民健康保険料医療給付費分滞納繰越分</v>
          </cell>
        </row>
        <row r="550">
          <cell r="A550">
            <v>8080</v>
          </cell>
          <cell r="B550" t="str">
            <v>一般被保険者国民健康保険料介護納付金分滞納繰越分</v>
          </cell>
        </row>
        <row r="551">
          <cell r="A551">
            <v>8002</v>
          </cell>
          <cell r="B551" t="str">
            <v>退職被保険者等国民健康保険料医療給付費分現年分</v>
          </cell>
        </row>
        <row r="552">
          <cell r="A552">
            <v>8081</v>
          </cell>
          <cell r="B552" t="str">
            <v>退職被保険者等国民健康保険料介護納付金分現年分</v>
          </cell>
        </row>
        <row r="553">
          <cell r="A553">
            <v>8003</v>
          </cell>
          <cell r="B553" t="str">
            <v>退職被保険者等国民健康保険料医療給付費分滞納繰越分</v>
          </cell>
        </row>
        <row r="554">
          <cell r="A554">
            <v>8082</v>
          </cell>
          <cell r="B554" t="str">
            <v>退職被保険者等国民健康保険料介護納付金分滞納繰越分</v>
          </cell>
        </row>
        <row r="555">
          <cell r="A555">
            <v>8005</v>
          </cell>
          <cell r="B555" t="str">
            <v>一般被保険者国民健康保険税滞納繰越分</v>
          </cell>
        </row>
        <row r="556">
          <cell r="A556">
            <v>8007</v>
          </cell>
          <cell r="B556" t="str">
            <v>退職被保険者等国民健康保険税滞納繰越分</v>
          </cell>
        </row>
        <row r="557">
          <cell r="A557">
            <v>8010</v>
          </cell>
          <cell r="B557" t="str">
            <v>現年度分療養給付費等負担金</v>
          </cell>
        </row>
        <row r="558">
          <cell r="A558">
            <v>8011</v>
          </cell>
          <cell r="B558" t="str">
            <v>過年度分療養給付費等負担金</v>
          </cell>
        </row>
        <row r="559">
          <cell r="A559">
            <v>8121</v>
          </cell>
          <cell r="B559" t="str">
            <v>高額医療費共同事業負担金</v>
          </cell>
        </row>
        <row r="560">
          <cell r="A560">
            <v>8008</v>
          </cell>
          <cell r="B560" t="str">
            <v>現年度分事務費負担金</v>
          </cell>
        </row>
        <row r="561">
          <cell r="A561">
            <v>8012</v>
          </cell>
          <cell r="B561" t="str">
            <v>普通調整交付金</v>
          </cell>
        </row>
        <row r="562">
          <cell r="A562">
            <v>8013</v>
          </cell>
          <cell r="B562" t="str">
            <v>特別調整交付金</v>
          </cell>
        </row>
        <row r="563">
          <cell r="A563">
            <v>8159</v>
          </cell>
          <cell r="B563" t="str">
            <v>後期高齢者医療制度創設準備事業費補助金</v>
          </cell>
        </row>
        <row r="564">
          <cell r="A564">
            <v>8188</v>
          </cell>
          <cell r="B564" t="str">
            <v>高齢者医療制度円滑導入事業費補助金</v>
          </cell>
        </row>
        <row r="565">
          <cell r="A565">
            <v>8014</v>
          </cell>
          <cell r="B565" t="str">
            <v>国民健康保険特別対策費補助金</v>
          </cell>
        </row>
        <row r="566">
          <cell r="A566">
            <v>8123</v>
          </cell>
          <cell r="B566" t="str">
            <v>現年度分療養給付費等交付金</v>
          </cell>
        </row>
        <row r="567">
          <cell r="A567">
            <v>8124</v>
          </cell>
          <cell r="B567" t="str">
            <v>過年度分療養給付費等交付金</v>
          </cell>
        </row>
        <row r="568">
          <cell r="A568">
            <v>8122</v>
          </cell>
          <cell r="B568" t="str">
            <v>高額医療費共同事業負担金</v>
          </cell>
        </row>
        <row r="569">
          <cell r="A569">
            <v>8135</v>
          </cell>
          <cell r="B569" t="str">
            <v>調整交付金</v>
          </cell>
        </row>
        <row r="570">
          <cell r="A570">
            <v>8134</v>
          </cell>
          <cell r="B570" t="str">
            <v>国保保険者支援事業費補助金</v>
          </cell>
        </row>
        <row r="571">
          <cell r="A571">
            <v>8019</v>
          </cell>
          <cell r="B571" t="str">
            <v>高額医療費共同事業医療費交付金</v>
          </cell>
        </row>
        <row r="572">
          <cell r="A572">
            <v>8156</v>
          </cell>
          <cell r="B572" t="str">
            <v>保険財政共同安定化事業交付金</v>
          </cell>
        </row>
        <row r="573">
          <cell r="A573">
            <v>8021</v>
          </cell>
          <cell r="B573" t="str">
            <v>財政調整基金利子</v>
          </cell>
        </row>
        <row r="574">
          <cell r="A574">
            <v>8020</v>
          </cell>
          <cell r="B574" t="str">
            <v>千葉県国民健康保険団体連合会預託奨励金</v>
          </cell>
        </row>
        <row r="575">
          <cell r="A575">
            <v>8022</v>
          </cell>
          <cell r="B575" t="str">
            <v>保険基盤安定繰入金（保険料軽減分）</v>
          </cell>
        </row>
        <row r="576">
          <cell r="A576">
            <v>8132</v>
          </cell>
          <cell r="B576" t="str">
            <v>保険基盤安定繰入金（保険者支援分）</v>
          </cell>
        </row>
        <row r="577">
          <cell r="A577">
            <v>8023</v>
          </cell>
          <cell r="B577" t="str">
            <v>職員給与費等繰入金</v>
          </cell>
        </row>
        <row r="578">
          <cell r="A578">
            <v>8024</v>
          </cell>
          <cell r="B578" t="str">
            <v>出産育児一時金繰入金</v>
          </cell>
        </row>
        <row r="579">
          <cell r="A579">
            <v>8025</v>
          </cell>
          <cell r="B579" t="str">
            <v>財政安定化支援事業繰入金</v>
          </cell>
        </row>
        <row r="580">
          <cell r="A580">
            <v>8026</v>
          </cell>
          <cell r="B580" t="str">
            <v>その他一般会計繰入金</v>
          </cell>
        </row>
        <row r="581">
          <cell r="A581">
            <v>8027</v>
          </cell>
          <cell r="B581" t="str">
            <v>財政調整基金繰入金</v>
          </cell>
        </row>
        <row r="582">
          <cell r="A582">
            <v>8128</v>
          </cell>
          <cell r="B582" t="str">
            <v>療養給付費等交付金繰越金</v>
          </cell>
        </row>
        <row r="583">
          <cell r="A583">
            <v>8029</v>
          </cell>
          <cell r="B583" t="str">
            <v>その他繰越金</v>
          </cell>
        </row>
        <row r="584">
          <cell r="A584">
            <v>8030</v>
          </cell>
          <cell r="B584" t="str">
            <v>一般被保険者保険料・税延滞金</v>
          </cell>
        </row>
        <row r="585">
          <cell r="A585">
            <v>8031</v>
          </cell>
          <cell r="B585" t="str">
            <v>退職被保険者等保険料・税延滞金</v>
          </cell>
        </row>
        <row r="586">
          <cell r="A586">
            <v>8032</v>
          </cell>
          <cell r="B586" t="str">
            <v>預金利子</v>
          </cell>
        </row>
        <row r="587">
          <cell r="A587">
            <v>8033</v>
          </cell>
          <cell r="B587" t="str">
            <v>高額療養費貸付金元金収入</v>
          </cell>
        </row>
        <row r="588">
          <cell r="A588">
            <v>8119</v>
          </cell>
          <cell r="B588" t="str">
            <v>出産育児一時金貸付金元金収入</v>
          </cell>
        </row>
        <row r="589">
          <cell r="A589">
            <v>8034</v>
          </cell>
          <cell r="B589" t="str">
            <v>一般被保険者の交通事故等による加害者納付金</v>
          </cell>
        </row>
        <row r="590">
          <cell r="A590">
            <v>8035</v>
          </cell>
          <cell r="B590" t="str">
            <v>退職被保険者等の交通事故等による加害者納付金</v>
          </cell>
        </row>
        <row r="591">
          <cell r="A591">
            <v>8036</v>
          </cell>
          <cell r="B591" t="str">
            <v>一般被保険者無資格診療等返納金</v>
          </cell>
        </row>
        <row r="592">
          <cell r="A592">
            <v>8037</v>
          </cell>
          <cell r="B592" t="str">
            <v>退職被保険者等無資格診療等返納金</v>
          </cell>
        </row>
        <row r="593">
          <cell r="A593">
            <v>8038</v>
          </cell>
          <cell r="B593" t="str">
            <v>雑入</v>
          </cell>
        </row>
        <row r="594">
          <cell r="A594">
            <v>8046</v>
          </cell>
          <cell r="B594" t="str">
            <v>公共下水道事業受益者負担金</v>
          </cell>
        </row>
        <row r="595">
          <cell r="A595">
            <v>8045</v>
          </cell>
          <cell r="B595" t="str">
            <v>公共下水道事業建設負担金</v>
          </cell>
        </row>
        <row r="596">
          <cell r="A596">
            <v>8047</v>
          </cell>
          <cell r="B596" t="str">
            <v>公共下水道事業受益者負担金滞納繰越分</v>
          </cell>
        </row>
        <row r="597">
          <cell r="A597">
            <v>8049</v>
          </cell>
          <cell r="B597" t="str">
            <v>下水道占用料</v>
          </cell>
        </row>
        <row r="598">
          <cell r="A598">
            <v>8048</v>
          </cell>
          <cell r="B598" t="str">
            <v>下水道使用料</v>
          </cell>
        </row>
        <row r="599">
          <cell r="A599">
            <v>8050</v>
          </cell>
          <cell r="B599" t="str">
            <v>下水道使用料滞納繰越分</v>
          </cell>
        </row>
        <row r="600">
          <cell r="A600">
            <v>8051</v>
          </cell>
          <cell r="B600" t="str">
            <v>竣工検査手数料</v>
          </cell>
        </row>
        <row r="601">
          <cell r="A601">
            <v>8076</v>
          </cell>
          <cell r="B601" t="str">
            <v>指定排水設備工事業者登録申請手数料</v>
          </cell>
        </row>
        <row r="602">
          <cell r="A602">
            <v>8133</v>
          </cell>
          <cell r="B602" t="str">
            <v>下水道用地境界確定図の写しの交付手数料</v>
          </cell>
        </row>
        <row r="603">
          <cell r="A603">
            <v>8052</v>
          </cell>
          <cell r="B603" t="str">
            <v>公共下水道事業補助金</v>
          </cell>
        </row>
        <row r="604">
          <cell r="A604">
            <v>8054</v>
          </cell>
          <cell r="B604" t="str">
            <v>一般会計繰入金</v>
          </cell>
        </row>
        <row r="605">
          <cell r="A605">
            <v>8055</v>
          </cell>
          <cell r="B605" t="str">
            <v>前年度繰越金</v>
          </cell>
        </row>
        <row r="606">
          <cell r="A606">
            <v>8056</v>
          </cell>
          <cell r="B606" t="str">
            <v>延滞金</v>
          </cell>
        </row>
        <row r="607">
          <cell r="A607">
            <v>8057</v>
          </cell>
          <cell r="B607" t="str">
            <v>預金利子</v>
          </cell>
        </row>
        <row r="608">
          <cell r="A608">
            <v>8058</v>
          </cell>
          <cell r="B608" t="str">
            <v>水洗便所改造資金貸付金元金収入</v>
          </cell>
        </row>
        <row r="609">
          <cell r="A609">
            <v>8059</v>
          </cell>
          <cell r="B609" t="str">
            <v>雑入</v>
          </cell>
        </row>
        <row r="610">
          <cell r="A610">
            <v>8060</v>
          </cell>
          <cell r="B610" t="str">
            <v>公共下水道建設事業債</v>
          </cell>
        </row>
        <row r="611">
          <cell r="A611">
            <v>8061</v>
          </cell>
          <cell r="B611" t="str">
            <v>印旛沼流域下水道建設事業債</v>
          </cell>
        </row>
        <row r="612">
          <cell r="A612">
            <v>8155</v>
          </cell>
          <cell r="B612" t="str">
            <v>高金利対策借換債</v>
          </cell>
        </row>
        <row r="613">
          <cell r="A613">
            <v>8130</v>
          </cell>
          <cell r="B613" t="str">
            <v>物品売払収入</v>
          </cell>
        </row>
        <row r="614">
          <cell r="A614">
            <v>8053</v>
          </cell>
          <cell r="B614" t="str">
            <v>公共下水道事業補助金</v>
          </cell>
        </row>
        <row r="615">
          <cell r="A615">
            <v>8062</v>
          </cell>
          <cell r="B615" t="str">
            <v>医療費交付金</v>
          </cell>
        </row>
        <row r="616">
          <cell r="A616">
            <v>8063</v>
          </cell>
          <cell r="B616" t="str">
            <v>審査支払手数料交付金</v>
          </cell>
        </row>
        <row r="617">
          <cell r="A617">
            <v>8064</v>
          </cell>
          <cell r="B617" t="str">
            <v>医療費負担金</v>
          </cell>
        </row>
        <row r="618">
          <cell r="A618">
            <v>8078</v>
          </cell>
          <cell r="B618" t="str">
            <v>老人医療給付費等負担金</v>
          </cell>
        </row>
        <row r="619">
          <cell r="A619">
            <v>8065</v>
          </cell>
          <cell r="B619" t="str">
            <v>医療費負担金</v>
          </cell>
        </row>
        <row r="620">
          <cell r="A620">
            <v>8066</v>
          </cell>
          <cell r="B620" t="str">
            <v>一般会計繰入金</v>
          </cell>
        </row>
        <row r="621">
          <cell r="A621">
            <v>8067</v>
          </cell>
          <cell r="B621" t="str">
            <v>前年度繰越金</v>
          </cell>
        </row>
        <row r="622">
          <cell r="A622">
            <v>8068</v>
          </cell>
          <cell r="B622" t="str">
            <v>延滞金</v>
          </cell>
        </row>
        <row r="623">
          <cell r="A623">
            <v>8069</v>
          </cell>
          <cell r="B623" t="str">
            <v>加算金</v>
          </cell>
        </row>
        <row r="624">
          <cell r="A624">
            <v>8070</v>
          </cell>
          <cell r="B624" t="str">
            <v>預金利子</v>
          </cell>
        </row>
        <row r="625">
          <cell r="A625">
            <v>8071</v>
          </cell>
          <cell r="B625" t="str">
            <v>交通事故等による加害者納付金</v>
          </cell>
        </row>
        <row r="626">
          <cell r="A626">
            <v>8072</v>
          </cell>
          <cell r="B626" t="str">
            <v>無資格診療等による返納金</v>
          </cell>
        </row>
        <row r="627">
          <cell r="A627">
            <v>8073</v>
          </cell>
          <cell r="B627" t="str">
            <v>雑入</v>
          </cell>
        </row>
        <row r="628">
          <cell r="A628">
            <v>8074</v>
          </cell>
          <cell r="B628" t="str">
            <v>一般会計繰入金</v>
          </cell>
        </row>
        <row r="629">
          <cell r="A629">
            <v>8075</v>
          </cell>
          <cell r="B629" t="str">
            <v>八千代台西市民の森整備事業債</v>
          </cell>
        </row>
        <row r="630">
          <cell r="A630">
            <v>8083</v>
          </cell>
          <cell r="B630" t="str">
            <v>第１号被保険者保険料現年度分</v>
          </cell>
        </row>
        <row r="631">
          <cell r="A631">
            <v>8085</v>
          </cell>
          <cell r="B631" t="str">
            <v>第１号被保険者保険料滞納繰越分</v>
          </cell>
        </row>
        <row r="632">
          <cell r="A632">
            <v>8086</v>
          </cell>
          <cell r="B632" t="str">
            <v>介護給付費負担金現年度分</v>
          </cell>
        </row>
        <row r="633">
          <cell r="A633">
            <v>8087</v>
          </cell>
          <cell r="B633" t="str">
            <v>介護給付費負担金過年度分</v>
          </cell>
        </row>
        <row r="634">
          <cell r="A634">
            <v>8136</v>
          </cell>
          <cell r="B634" t="str">
            <v>地域支援事業交付金（介護予防事業）現年度分</v>
          </cell>
        </row>
        <row r="635">
          <cell r="A635">
            <v>8137</v>
          </cell>
          <cell r="B635" t="str">
            <v>地域支援事業交付金（介護予防事業）過年度分</v>
          </cell>
        </row>
        <row r="636">
          <cell r="A636">
            <v>8138</v>
          </cell>
          <cell r="B636" t="str">
            <v>地域支援事業交付金（包括的支援事業・任意事業）現年度分</v>
          </cell>
        </row>
        <row r="637">
          <cell r="A637">
            <v>8139</v>
          </cell>
          <cell r="B637" t="str">
            <v>地域支援事業交付金（包括的支援事業・任意事業）過年度分</v>
          </cell>
        </row>
        <row r="638">
          <cell r="A638">
            <v>8088</v>
          </cell>
          <cell r="B638" t="str">
            <v>現年度分調整交付金</v>
          </cell>
        </row>
        <row r="639">
          <cell r="A639">
            <v>8089</v>
          </cell>
          <cell r="B639" t="str">
            <v>過年度分調整交付金</v>
          </cell>
        </row>
        <row r="640">
          <cell r="A640">
            <v>8189</v>
          </cell>
          <cell r="B640" t="str">
            <v>介護保険制度改正に伴うシステム改修補助金</v>
          </cell>
        </row>
        <row r="641">
          <cell r="A641">
            <v>8131</v>
          </cell>
          <cell r="B641" t="str">
            <v>介護費用適正化特別対策給付金</v>
          </cell>
        </row>
        <row r="642">
          <cell r="A642">
            <v>8153</v>
          </cell>
          <cell r="B642" t="str">
            <v>介護保険制度改正に伴うシステム改修補助金</v>
          </cell>
        </row>
        <row r="643">
          <cell r="A643">
            <v>8120</v>
          </cell>
          <cell r="B643" t="str">
            <v>要介護認定システム改修費補助金</v>
          </cell>
        </row>
        <row r="644">
          <cell r="A644">
            <v>8154</v>
          </cell>
          <cell r="B644" t="str">
            <v>要介護認定モデル事業補助金</v>
          </cell>
        </row>
        <row r="645">
          <cell r="A645">
            <v>8090</v>
          </cell>
          <cell r="B645" t="str">
            <v>事務費交付金</v>
          </cell>
        </row>
        <row r="646">
          <cell r="A646">
            <v>8091</v>
          </cell>
          <cell r="B646" t="str">
            <v>介護給付費交付金現年度分</v>
          </cell>
        </row>
        <row r="647">
          <cell r="A647">
            <v>8092</v>
          </cell>
          <cell r="B647" t="str">
            <v>介護給付費交付金過年度分</v>
          </cell>
        </row>
        <row r="648">
          <cell r="A648">
            <v>8140</v>
          </cell>
          <cell r="B648" t="str">
            <v>地域支援事業支援交付金現年度分</v>
          </cell>
        </row>
        <row r="649">
          <cell r="A649">
            <v>8141</v>
          </cell>
          <cell r="B649" t="str">
            <v>地域支援事業支援交付金過年度分</v>
          </cell>
        </row>
        <row r="650">
          <cell r="A650">
            <v>8093</v>
          </cell>
          <cell r="B650" t="str">
            <v>介護給付費負担金現年度分</v>
          </cell>
        </row>
        <row r="651">
          <cell r="A651">
            <v>8094</v>
          </cell>
          <cell r="B651" t="str">
            <v>介護給付費負担金過年度分</v>
          </cell>
        </row>
        <row r="652">
          <cell r="A652">
            <v>8142</v>
          </cell>
          <cell r="B652" t="str">
            <v>地域支援事業交付金（介護予防事業）現年度分</v>
          </cell>
        </row>
        <row r="653">
          <cell r="A653">
            <v>8143</v>
          </cell>
          <cell r="B653" t="str">
            <v>地域支援事業交付金（介護予防事業）過年度分</v>
          </cell>
        </row>
        <row r="654">
          <cell r="A654">
            <v>8144</v>
          </cell>
          <cell r="B654" t="str">
            <v>地域支援事業交付金（包括的支援事業・任意事業）現年度分</v>
          </cell>
        </row>
        <row r="655">
          <cell r="A655">
            <v>8145</v>
          </cell>
          <cell r="B655" t="str">
            <v>地域支援事業交付金（包括的支援事業・任意事業）過年度分</v>
          </cell>
        </row>
        <row r="656">
          <cell r="A656">
            <v>8095</v>
          </cell>
          <cell r="B656" t="str">
            <v>財政安定化基金交付金</v>
          </cell>
        </row>
        <row r="657">
          <cell r="A657">
            <v>8096</v>
          </cell>
          <cell r="B657" t="str">
            <v>財政安定化基金貸付金</v>
          </cell>
        </row>
        <row r="658">
          <cell r="A658">
            <v>8097</v>
          </cell>
          <cell r="B658" t="str">
            <v>介護給付費準備基金利子</v>
          </cell>
        </row>
        <row r="659">
          <cell r="A659">
            <v>8098</v>
          </cell>
          <cell r="B659" t="str">
            <v>介護保険円滑導入基金利子</v>
          </cell>
        </row>
        <row r="660">
          <cell r="A660">
            <v>8099</v>
          </cell>
          <cell r="B660" t="str">
            <v>介護給付費繰入金現年度分</v>
          </cell>
        </row>
        <row r="661">
          <cell r="A661">
            <v>8100</v>
          </cell>
          <cell r="B661" t="str">
            <v>介護給付費繰入金過年度分</v>
          </cell>
        </row>
        <row r="662">
          <cell r="A662">
            <v>8146</v>
          </cell>
          <cell r="B662" t="str">
            <v>地域支援事業繰入金（介護予防事業）現年度分</v>
          </cell>
        </row>
        <row r="663">
          <cell r="A663">
            <v>8147</v>
          </cell>
          <cell r="B663" t="str">
            <v>地域支援事業繰入金（介護予防事業）過年度分</v>
          </cell>
        </row>
        <row r="664">
          <cell r="A664">
            <v>8148</v>
          </cell>
          <cell r="B664" t="str">
            <v>地域支援事業繰入金（包括的支援事業・任意事業）現年度分</v>
          </cell>
        </row>
        <row r="665">
          <cell r="A665">
            <v>8149</v>
          </cell>
          <cell r="B665" t="str">
            <v>地域支援事業繰入金（包括的支援事業・任意事業）過年度分</v>
          </cell>
        </row>
        <row r="666">
          <cell r="A666">
            <v>8150</v>
          </cell>
          <cell r="B666" t="str">
            <v>地域支援事業繰入金（市単独事業）現年度分</v>
          </cell>
        </row>
        <row r="667">
          <cell r="A667">
            <v>8151</v>
          </cell>
          <cell r="B667" t="str">
            <v>地域支援事業繰入金（市単独事業）過年度分</v>
          </cell>
        </row>
        <row r="668">
          <cell r="A668">
            <v>8101</v>
          </cell>
          <cell r="B668" t="str">
            <v>職員給与費等繰入金</v>
          </cell>
        </row>
        <row r="669">
          <cell r="A669">
            <v>8102</v>
          </cell>
          <cell r="B669" t="str">
            <v>事務費繰入金</v>
          </cell>
        </row>
        <row r="670">
          <cell r="A670">
            <v>8103</v>
          </cell>
          <cell r="B670" t="str">
            <v>事務費繰入金</v>
          </cell>
        </row>
        <row r="671">
          <cell r="A671">
            <v>8104</v>
          </cell>
          <cell r="B671" t="str">
            <v>介護給付費準備基金繰入金</v>
          </cell>
        </row>
        <row r="672">
          <cell r="A672">
            <v>8106</v>
          </cell>
          <cell r="B672" t="str">
            <v>前年度繰越金</v>
          </cell>
        </row>
        <row r="673">
          <cell r="A673">
            <v>8107</v>
          </cell>
          <cell r="B673" t="str">
            <v>第１号被保険者延滞金</v>
          </cell>
        </row>
        <row r="674">
          <cell r="A674">
            <v>8108</v>
          </cell>
          <cell r="B674" t="str">
            <v>預金利子</v>
          </cell>
        </row>
        <row r="675">
          <cell r="A675">
            <v>8109</v>
          </cell>
          <cell r="B675" t="str">
            <v>交通事故等による加害者納付金</v>
          </cell>
        </row>
        <row r="676">
          <cell r="A676">
            <v>8110</v>
          </cell>
          <cell r="B676" t="str">
            <v>無資格受給等による返納金</v>
          </cell>
        </row>
        <row r="677">
          <cell r="A677">
            <v>8152</v>
          </cell>
          <cell r="B677" t="str">
            <v>介護予防サービス計画費収入</v>
          </cell>
        </row>
        <row r="678">
          <cell r="A678">
            <v>8111</v>
          </cell>
          <cell r="B678" t="str">
            <v>雑入</v>
          </cell>
        </row>
        <row r="679">
          <cell r="A679">
            <v>8157</v>
          </cell>
          <cell r="B679" t="str">
            <v>一般会計繰入金</v>
          </cell>
        </row>
        <row r="680">
          <cell r="A680">
            <v>8158</v>
          </cell>
          <cell r="B680" t="str">
            <v>墓地施設整備事業債</v>
          </cell>
        </row>
        <row r="681">
          <cell r="A681">
            <v>8160</v>
          </cell>
          <cell r="B681" t="str">
            <v>預金利子</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内訳表【目的別】"/>
      <sheetName val="内訳表【性質別】"/>
      <sheetName val="連結"/>
      <sheetName val="地方公共団体全体"/>
      <sheetName val="普通会計"/>
      <sheetName val="A"/>
      <sheetName val="病院"/>
      <sheetName val="水道"/>
      <sheetName val="公営企業その他"/>
      <sheetName val="国民健康保険"/>
      <sheetName val="公営事業その他"/>
      <sheetName val="B"/>
      <sheetName val="市町村職員退職手当組合"/>
      <sheetName val="一部事務組合その他"/>
      <sheetName val="土地開発公社"/>
      <sheetName val="○○事業団"/>
      <sheetName val="○○清掃サービス"/>
      <sheetName val="C"/>
      <sheetName val="公営事業【修正】"/>
      <sheetName val="相殺消去【団体内】"/>
      <sheetName val="D"/>
      <sheetName val="外郭団体【修正】"/>
      <sheetName val="相殺消去【団体外】"/>
      <sheetName val="E"/>
      <sheetName val="【○○市】連結行政コスト計算書（H19）20090207"/>
    </sheetNames>
    <sheetDataSet>
      <sheetData sheetId="0"/>
      <sheetData sheetId="1"/>
      <sheetData sheetId="2">
        <row r="33">
          <cell r="X3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使い方"/>
      <sheetName val="内訳表"/>
      <sheetName val="連結"/>
      <sheetName val="地方公共団体全体"/>
      <sheetName val="普通会計"/>
      <sheetName val="A"/>
      <sheetName val="病院"/>
      <sheetName val="水道"/>
      <sheetName val="公営企業その他"/>
      <sheetName val="B"/>
      <sheetName val="国民健康保険"/>
      <sheetName val="公営事業その他"/>
      <sheetName val="市町村総合事務組合"/>
      <sheetName val="一部事務組合その他"/>
      <sheetName val="土地開発公社"/>
      <sheetName val="○○事業団"/>
      <sheetName val="○○清掃サービス"/>
      <sheetName val="C"/>
      <sheetName val="公営事業【修正】"/>
      <sheetName val="相殺消去【団体内】"/>
      <sheetName val="D"/>
      <sheetName val="外郭団体【修正】"/>
      <sheetName val="相殺消去【団体外】"/>
      <sheetName val="E"/>
    </sheetNames>
    <sheetDataSet>
      <sheetData sheetId="0"/>
      <sheetData sheetId="1"/>
      <sheetData sheetId="2">
        <row r="11">
          <cell r="Z11">
            <v>0</v>
          </cell>
        </row>
        <row r="35">
          <cell r="Z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7A34-FE47-45C1-AAD7-3E56B1B2CAC4}">
  <sheetPr>
    <pageSetUpPr fitToPage="1"/>
  </sheetPr>
  <dimension ref="A1:L51"/>
  <sheetViews>
    <sheetView showGridLines="0" tabSelected="1" zoomScaleNormal="100" zoomScaleSheetLayoutView="70" workbookViewId="0">
      <selection activeCell="F1" sqref="F1"/>
    </sheetView>
  </sheetViews>
  <sheetFormatPr defaultColWidth="9" defaultRowHeight="13.2" x14ac:dyDescent="0.2"/>
  <cols>
    <col min="1" max="1" width="0.88671875" style="1" customWidth="1"/>
    <col min="2" max="2" width="3.77734375" style="1" customWidth="1"/>
    <col min="3" max="3" width="16.77734375" style="1" customWidth="1"/>
    <col min="4" max="10" width="16.6640625" style="1" customWidth="1"/>
    <col min="11" max="11" width="16.21875" style="1" customWidth="1"/>
    <col min="12" max="12" width="0.6640625" style="1" customWidth="1"/>
    <col min="13" max="13" width="0.33203125" style="1" customWidth="1"/>
    <col min="14" max="16384" width="9" style="1"/>
  </cols>
  <sheetData>
    <row r="1" spans="1:12" ht="15" customHeight="1" x14ac:dyDescent="0.2">
      <c r="A1" s="86" t="s">
        <v>4</v>
      </c>
      <c r="B1" s="86"/>
      <c r="C1" s="86"/>
      <c r="D1" s="86"/>
      <c r="E1" s="71"/>
      <c r="F1" s="71"/>
      <c r="G1" s="71"/>
      <c r="H1" s="71"/>
      <c r="I1" s="71"/>
    </row>
    <row r="2" spans="1:12" ht="24.75" customHeight="1" x14ac:dyDescent="0.2">
      <c r="A2" s="87" t="s">
        <v>5</v>
      </c>
      <c r="B2" s="87"/>
      <c r="C2" s="87"/>
      <c r="D2" s="87"/>
      <c r="E2" s="87"/>
      <c r="F2" s="87"/>
      <c r="G2" s="87"/>
      <c r="H2" s="87"/>
      <c r="I2" s="87"/>
      <c r="J2" s="87"/>
      <c r="K2" s="87"/>
      <c r="L2" s="87"/>
    </row>
    <row r="3" spans="1:12" ht="19.5" customHeight="1" x14ac:dyDescent="0.2">
      <c r="A3" s="86" t="s">
        <v>6</v>
      </c>
      <c r="B3" s="86"/>
      <c r="C3" s="86"/>
      <c r="D3" s="86"/>
      <c r="E3" s="86"/>
      <c r="F3" s="2"/>
      <c r="G3" s="2"/>
      <c r="H3" s="2"/>
      <c r="I3" s="2"/>
      <c r="J3" s="2"/>
      <c r="K3" s="2"/>
    </row>
    <row r="4" spans="1:12" ht="17.25" customHeight="1" x14ac:dyDescent="0.2">
      <c r="A4" s="88" t="s">
        <v>7</v>
      </c>
      <c r="B4" s="88"/>
      <c r="C4" s="88"/>
      <c r="D4" s="88"/>
      <c r="E4" s="88"/>
      <c r="F4" s="88"/>
      <c r="G4" s="88"/>
      <c r="H4" s="88"/>
      <c r="I4" s="88"/>
      <c r="J4" s="88"/>
      <c r="K4" s="88"/>
    </row>
    <row r="5" spans="1:12" ht="16.5" customHeight="1" x14ac:dyDescent="0.2">
      <c r="A5" s="86" t="s">
        <v>8</v>
      </c>
      <c r="B5" s="86"/>
      <c r="C5" s="86"/>
      <c r="D5" s="86"/>
      <c r="E5" s="86"/>
      <c r="F5" s="86"/>
      <c r="G5" s="86"/>
      <c r="H5" s="86"/>
      <c r="I5" s="86"/>
      <c r="J5" s="86"/>
      <c r="K5" s="86"/>
    </row>
    <row r="6" spans="1:12" ht="1.5" customHeight="1" x14ac:dyDescent="0.2">
      <c r="B6" s="89"/>
      <c r="C6" s="89"/>
      <c r="D6" s="89"/>
      <c r="E6" s="89"/>
      <c r="F6" s="89"/>
      <c r="G6" s="89"/>
      <c r="H6" s="89"/>
      <c r="I6" s="89"/>
      <c r="J6" s="89"/>
      <c r="K6" s="89"/>
    </row>
    <row r="7" spans="1:12" ht="20.25" customHeight="1" x14ac:dyDescent="0.2">
      <c r="B7" s="3" t="s">
        <v>9</v>
      </c>
      <c r="C7" s="4"/>
      <c r="D7" s="5"/>
      <c r="E7" s="5"/>
      <c r="F7" s="5"/>
      <c r="G7" s="5"/>
      <c r="H7" s="5"/>
      <c r="I7" s="5"/>
      <c r="J7" s="6" t="s">
        <v>10</v>
      </c>
      <c r="K7" s="5"/>
    </row>
    <row r="8" spans="1:12" ht="37.5" customHeight="1" x14ac:dyDescent="0.2">
      <c r="B8" s="90" t="s">
        <v>11</v>
      </c>
      <c r="C8" s="91"/>
      <c r="D8" s="73" t="s">
        <v>12</v>
      </c>
      <c r="E8" s="73" t="s">
        <v>13</v>
      </c>
      <c r="F8" s="73" t="s">
        <v>14</v>
      </c>
      <c r="G8" s="73" t="s">
        <v>15</v>
      </c>
      <c r="H8" s="73" t="s">
        <v>16</v>
      </c>
      <c r="I8" s="73" t="s">
        <v>17</v>
      </c>
      <c r="J8" s="7" t="s">
        <v>18</v>
      </c>
      <c r="K8" s="8"/>
    </row>
    <row r="9" spans="1:12" ht="14.1" customHeight="1" x14ac:dyDescent="0.2">
      <c r="B9" s="84" t="s">
        <v>19</v>
      </c>
      <c r="C9" s="85"/>
      <c r="D9" s="72">
        <v>20459252277</v>
      </c>
      <c r="E9" s="72">
        <v>58990530</v>
      </c>
      <c r="F9" s="72">
        <v>54445041</v>
      </c>
      <c r="G9" s="72">
        <v>20463797766</v>
      </c>
      <c r="H9" s="72">
        <v>8634488988</v>
      </c>
      <c r="I9" s="72">
        <v>440732957</v>
      </c>
      <c r="J9" s="72">
        <v>11829308778</v>
      </c>
      <c r="K9" s="8"/>
    </row>
    <row r="10" spans="1:12" ht="14.1" customHeight="1" x14ac:dyDescent="0.2">
      <c r="B10" s="84" t="s">
        <v>20</v>
      </c>
      <c r="C10" s="85"/>
      <c r="D10" s="72">
        <v>2744169298</v>
      </c>
      <c r="E10" s="72">
        <v>17712915</v>
      </c>
      <c r="F10" s="72">
        <v>17567100</v>
      </c>
      <c r="G10" s="72">
        <v>2744315113</v>
      </c>
      <c r="H10" s="72" t="s">
        <v>178</v>
      </c>
      <c r="I10" s="72" t="s">
        <v>178</v>
      </c>
      <c r="J10" s="79">
        <v>2744315113</v>
      </c>
      <c r="K10" s="8"/>
    </row>
    <row r="11" spans="1:12" ht="14.1" customHeight="1" x14ac:dyDescent="0.2">
      <c r="A11" s="1" t="s">
        <v>21</v>
      </c>
      <c r="B11" s="92" t="s">
        <v>22</v>
      </c>
      <c r="C11" s="93"/>
      <c r="D11" s="9">
        <v>1419718114</v>
      </c>
      <c r="E11" s="9" t="s">
        <v>178</v>
      </c>
      <c r="F11" s="9" t="s">
        <v>178</v>
      </c>
      <c r="G11" s="72">
        <v>1419718114</v>
      </c>
      <c r="H11" s="72" t="s">
        <v>178</v>
      </c>
      <c r="I11" s="72" t="s">
        <v>178</v>
      </c>
      <c r="J11" s="79">
        <v>1419718114</v>
      </c>
      <c r="K11" s="8"/>
    </row>
    <row r="12" spans="1:12" ht="14.1" customHeight="1" x14ac:dyDescent="0.2">
      <c r="B12" s="92" t="s">
        <v>23</v>
      </c>
      <c r="C12" s="93"/>
      <c r="D12" s="9">
        <v>13219930989</v>
      </c>
      <c r="E12" s="9">
        <v>39774000</v>
      </c>
      <c r="F12" s="9">
        <v>36877941</v>
      </c>
      <c r="G12" s="72">
        <v>13222827048</v>
      </c>
      <c r="H12" s="72">
        <v>7324136114</v>
      </c>
      <c r="I12" s="72">
        <v>355072069</v>
      </c>
      <c r="J12" s="79">
        <v>5898690934</v>
      </c>
      <c r="K12" s="8"/>
    </row>
    <row r="13" spans="1:12" ht="14.1" customHeight="1" x14ac:dyDescent="0.2">
      <c r="B13" s="84" t="s">
        <v>24</v>
      </c>
      <c r="C13" s="85"/>
      <c r="D13" s="72">
        <v>3075433876</v>
      </c>
      <c r="E13" s="9">
        <v>953615</v>
      </c>
      <c r="F13" s="9" t="s">
        <v>178</v>
      </c>
      <c r="G13" s="72">
        <v>3076387491</v>
      </c>
      <c r="H13" s="72">
        <v>1310352874</v>
      </c>
      <c r="I13" s="72">
        <v>85660888</v>
      </c>
      <c r="J13" s="79">
        <v>1766034617</v>
      </c>
      <c r="K13" s="8"/>
    </row>
    <row r="14" spans="1:12" ht="14.1" customHeight="1" x14ac:dyDescent="0.2">
      <c r="B14" s="92" t="s">
        <v>25</v>
      </c>
      <c r="C14" s="93"/>
      <c r="D14" s="9" t="s">
        <v>178</v>
      </c>
      <c r="E14" s="9" t="s">
        <v>178</v>
      </c>
      <c r="F14" s="9" t="s">
        <v>178</v>
      </c>
      <c r="G14" s="9" t="s">
        <v>178</v>
      </c>
      <c r="H14" s="72" t="s">
        <v>178</v>
      </c>
      <c r="I14" s="72" t="s">
        <v>178</v>
      </c>
      <c r="J14" s="9" t="s">
        <v>178</v>
      </c>
      <c r="K14" s="8"/>
    </row>
    <row r="15" spans="1:12" ht="14.1" customHeight="1" x14ac:dyDescent="0.2">
      <c r="B15" s="84" t="s">
        <v>26</v>
      </c>
      <c r="C15" s="85"/>
      <c r="D15" s="72" t="s">
        <v>178</v>
      </c>
      <c r="E15" s="72" t="s">
        <v>178</v>
      </c>
      <c r="F15" s="72" t="s">
        <v>178</v>
      </c>
      <c r="G15" s="72" t="s">
        <v>178</v>
      </c>
      <c r="H15" s="72" t="s">
        <v>178</v>
      </c>
      <c r="I15" s="72" t="s">
        <v>178</v>
      </c>
      <c r="J15" s="9" t="s">
        <v>178</v>
      </c>
      <c r="K15" s="8"/>
    </row>
    <row r="16" spans="1:12" ht="14.1" customHeight="1" x14ac:dyDescent="0.2">
      <c r="B16" s="92" t="s">
        <v>27</v>
      </c>
      <c r="C16" s="93"/>
      <c r="D16" s="9" t="s">
        <v>178</v>
      </c>
      <c r="E16" s="9" t="s">
        <v>178</v>
      </c>
      <c r="F16" s="9" t="s">
        <v>178</v>
      </c>
      <c r="G16" s="9" t="s">
        <v>178</v>
      </c>
      <c r="H16" s="72" t="s">
        <v>178</v>
      </c>
      <c r="I16" s="72" t="s">
        <v>178</v>
      </c>
      <c r="J16" s="9" t="s">
        <v>178</v>
      </c>
      <c r="K16" s="8"/>
    </row>
    <row r="17" spans="2:11" ht="14.1" customHeight="1" x14ac:dyDescent="0.2">
      <c r="B17" s="92" t="s">
        <v>28</v>
      </c>
      <c r="C17" s="93"/>
      <c r="D17" s="9" t="s">
        <v>178</v>
      </c>
      <c r="E17" s="9" t="s">
        <v>178</v>
      </c>
      <c r="F17" s="9" t="s">
        <v>178</v>
      </c>
      <c r="G17" s="9" t="s">
        <v>178</v>
      </c>
      <c r="H17" s="72" t="s">
        <v>178</v>
      </c>
      <c r="I17" s="72" t="s">
        <v>178</v>
      </c>
      <c r="J17" s="9" t="s">
        <v>178</v>
      </c>
      <c r="K17" s="8"/>
    </row>
    <row r="18" spans="2:11" ht="14.1" customHeight="1" x14ac:dyDescent="0.2">
      <c r="B18" s="92" t="s">
        <v>29</v>
      </c>
      <c r="C18" s="93"/>
      <c r="D18" s="9" t="s">
        <v>178</v>
      </c>
      <c r="E18" s="9">
        <v>550000</v>
      </c>
      <c r="F18" s="9" t="s">
        <v>178</v>
      </c>
      <c r="G18" s="9">
        <v>550000</v>
      </c>
      <c r="H18" s="72" t="s">
        <v>178</v>
      </c>
      <c r="I18" s="72" t="s">
        <v>178</v>
      </c>
      <c r="J18" s="9">
        <v>550000</v>
      </c>
      <c r="K18" s="8"/>
    </row>
    <row r="19" spans="2:11" ht="14.1" customHeight="1" x14ac:dyDescent="0.2">
      <c r="B19" s="94" t="s">
        <v>30</v>
      </c>
      <c r="C19" s="95"/>
      <c r="D19" s="9">
        <v>41602277689</v>
      </c>
      <c r="E19" s="9">
        <v>360226778</v>
      </c>
      <c r="F19" s="9">
        <v>143820740</v>
      </c>
      <c r="G19" s="9">
        <v>41818683727</v>
      </c>
      <c r="H19" s="9">
        <v>23113520681</v>
      </c>
      <c r="I19" s="9">
        <v>787320630</v>
      </c>
      <c r="J19" s="9">
        <v>18705163046</v>
      </c>
      <c r="K19" s="8"/>
    </row>
    <row r="20" spans="2:11" ht="14.1" customHeight="1" x14ac:dyDescent="0.2">
      <c r="B20" s="84" t="s">
        <v>31</v>
      </c>
      <c r="C20" s="85"/>
      <c r="D20" s="72">
        <v>1576744111</v>
      </c>
      <c r="E20" s="72" t="s">
        <v>178</v>
      </c>
      <c r="F20" s="72">
        <v>165240</v>
      </c>
      <c r="G20" s="72">
        <v>1576578871</v>
      </c>
      <c r="H20" s="72" t="s">
        <v>178</v>
      </c>
      <c r="I20" s="72" t="s">
        <v>178</v>
      </c>
      <c r="J20" s="79">
        <v>1576578871</v>
      </c>
      <c r="K20" s="8"/>
    </row>
    <row r="21" spans="2:11" ht="14.1" customHeight="1" x14ac:dyDescent="0.2">
      <c r="B21" s="92" t="s">
        <v>32</v>
      </c>
      <c r="C21" s="93"/>
      <c r="D21" s="72">
        <v>32084500</v>
      </c>
      <c r="E21" s="72" t="s">
        <v>178</v>
      </c>
      <c r="F21" s="72" t="s">
        <v>178</v>
      </c>
      <c r="G21" s="72">
        <v>32084500</v>
      </c>
      <c r="H21" s="72">
        <v>32084499</v>
      </c>
      <c r="I21" s="72" t="s">
        <v>178</v>
      </c>
      <c r="J21" s="79">
        <v>1</v>
      </c>
      <c r="K21" s="8"/>
    </row>
    <row r="22" spans="2:11" ht="14.1" customHeight="1" x14ac:dyDescent="0.2">
      <c r="B22" s="84" t="s">
        <v>24</v>
      </c>
      <c r="C22" s="85"/>
      <c r="D22" s="72">
        <v>39936175278</v>
      </c>
      <c r="E22" s="72">
        <v>273845078</v>
      </c>
      <c r="F22" s="72" t="s">
        <v>178</v>
      </c>
      <c r="G22" s="72">
        <v>40210020356</v>
      </c>
      <c r="H22" s="72">
        <v>23081436182</v>
      </c>
      <c r="I22" s="72">
        <v>787320630</v>
      </c>
      <c r="J22" s="79">
        <v>17128584174</v>
      </c>
      <c r="K22" s="8"/>
    </row>
    <row r="23" spans="2:11" ht="14.1" customHeight="1" x14ac:dyDescent="0.2">
      <c r="B23" s="84" t="s">
        <v>28</v>
      </c>
      <c r="C23" s="85"/>
      <c r="D23" s="72" t="s">
        <v>178</v>
      </c>
      <c r="E23" s="72" t="s">
        <v>178</v>
      </c>
      <c r="F23" s="72" t="s">
        <v>178</v>
      </c>
      <c r="G23" s="9" t="s">
        <v>178</v>
      </c>
      <c r="H23" s="72" t="s">
        <v>178</v>
      </c>
      <c r="I23" s="72" t="s">
        <v>178</v>
      </c>
      <c r="J23" s="9" t="s">
        <v>178</v>
      </c>
      <c r="K23" s="8"/>
    </row>
    <row r="24" spans="2:11" ht="14.1" customHeight="1" x14ac:dyDescent="0.2">
      <c r="B24" s="92" t="s">
        <v>29</v>
      </c>
      <c r="C24" s="93"/>
      <c r="D24" s="72">
        <v>57273800</v>
      </c>
      <c r="E24" s="72">
        <v>86381700</v>
      </c>
      <c r="F24" s="72">
        <v>143655500</v>
      </c>
      <c r="G24" s="72" t="s">
        <v>178</v>
      </c>
      <c r="H24" s="72" t="s">
        <v>178</v>
      </c>
      <c r="I24" s="72" t="s">
        <v>178</v>
      </c>
      <c r="J24" s="79" t="s">
        <v>178</v>
      </c>
      <c r="K24" s="8"/>
    </row>
    <row r="25" spans="2:11" ht="14.1" customHeight="1" x14ac:dyDescent="0.2">
      <c r="B25" s="84" t="s">
        <v>33</v>
      </c>
      <c r="C25" s="85"/>
      <c r="D25" s="72">
        <v>1006325819</v>
      </c>
      <c r="E25" s="72">
        <v>39734090</v>
      </c>
      <c r="F25" s="72">
        <v>11566562</v>
      </c>
      <c r="G25" s="72">
        <v>1034493347</v>
      </c>
      <c r="H25" s="72">
        <v>919956703</v>
      </c>
      <c r="I25" s="72">
        <v>31236810</v>
      </c>
      <c r="J25" s="79">
        <v>114536644</v>
      </c>
      <c r="K25" s="8"/>
    </row>
    <row r="26" spans="2:11" ht="14.1" customHeight="1" x14ac:dyDescent="0.2">
      <c r="B26" s="96" t="s">
        <v>34</v>
      </c>
      <c r="C26" s="97"/>
      <c r="D26" s="9">
        <v>63067855785</v>
      </c>
      <c r="E26" s="9">
        <v>458951398</v>
      </c>
      <c r="F26" s="9">
        <v>209832343</v>
      </c>
      <c r="G26" s="9">
        <v>63316974840</v>
      </c>
      <c r="H26" s="9">
        <v>32667966372</v>
      </c>
      <c r="I26" s="9">
        <v>1259290397</v>
      </c>
      <c r="J26" s="9">
        <v>30649008468</v>
      </c>
      <c r="K26" s="8"/>
    </row>
    <row r="27" spans="2:11" ht="8.4" customHeight="1" x14ac:dyDescent="0.2">
      <c r="B27" s="10"/>
      <c r="C27" s="11"/>
      <c r="D27" s="11"/>
      <c r="E27" s="11"/>
      <c r="F27" s="11"/>
      <c r="G27" s="11"/>
      <c r="H27" s="12"/>
      <c r="I27" s="12"/>
      <c r="J27" s="13"/>
      <c r="K27" s="13"/>
    </row>
    <row r="28" spans="2:11" ht="6.75" customHeight="1" x14ac:dyDescent="0.2">
      <c r="C28" s="14"/>
      <c r="D28" s="15"/>
      <c r="E28" s="15"/>
      <c r="F28" s="15"/>
      <c r="G28" s="15"/>
      <c r="H28" s="15"/>
      <c r="I28" s="15"/>
    </row>
    <row r="29" spans="2:11" ht="20.25" customHeight="1" x14ac:dyDescent="0.2">
      <c r="B29" s="16" t="s">
        <v>35</v>
      </c>
      <c r="C29" s="17"/>
      <c r="D29" s="15"/>
      <c r="E29" s="15"/>
      <c r="F29" s="15"/>
      <c r="G29" s="15"/>
      <c r="H29" s="15"/>
      <c r="I29" s="15"/>
      <c r="J29" s="75"/>
      <c r="K29" s="6" t="s">
        <v>10</v>
      </c>
    </row>
    <row r="30" spans="2:11" ht="12.9" customHeight="1" x14ac:dyDescent="0.2">
      <c r="B30" s="98" t="s">
        <v>11</v>
      </c>
      <c r="C30" s="99"/>
      <c r="D30" s="102" t="s">
        <v>36</v>
      </c>
      <c r="E30" s="102" t="s">
        <v>37</v>
      </c>
      <c r="F30" s="102" t="s">
        <v>38</v>
      </c>
      <c r="G30" s="102" t="s">
        <v>39</v>
      </c>
      <c r="H30" s="102" t="s">
        <v>40</v>
      </c>
      <c r="I30" s="102" t="s">
        <v>41</v>
      </c>
      <c r="J30" s="102" t="s">
        <v>42</v>
      </c>
      <c r="K30" s="102" t="s">
        <v>43</v>
      </c>
    </row>
    <row r="31" spans="2:11" ht="12.9" customHeight="1" x14ac:dyDescent="0.2">
      <c r="B31" s="100"/>
      <c r="C31" s="101"/>
      <c r="D31" s="103"/>
      <c r="E31" s="103"/>
      <c r="F31" s="103"/>
      <c r="G31" s="103"/>
      <c r="H31" s="103"/>
      <c r="I31" s="103"/>
      <c r="J31" s="103"/>
      <c r="K31" s="103"/>
    </row>
    <row r="32" spans="2:11" ht="14.1" customHeight="1" x14ac:dyDescent="0.2">
      <c r="B32" s="84" t="s">
        <v>19</v>
      </c>
      <c r="C32" s="85"/>
      <c r="D32" s="9">
        <v>6520373764</v>
      </c>
      <c r="E32" s="9">
        <v>1328395228</v>
      </c>
      <c r="F32" s="9">
        <v>84411891</v>
      </c>
      <c r="G32" s="9">
        <v>88814225</v>
      </c>
      <c r="H32" s="9">
        <v>3188295070</v>
      </c>
      <c r="I32" s="9">
        <v>199840133</v>
      </c>
      <c r="J32" s="9">
        <v>419178467</v>
      </c>
      <c r="K32" s="18">
        <v>11829308778</v>
      </c>
    </row>
    <row r="33" spans="2:12" ht="14.1" customHeight="1" x14ac:dyDescent="0.2">
      <c r="B33" s="92" t="s">
        <v>31</v>
      </c>
      <c r="C33" s="93"/>
      <c r="D33" s="9">
        <v>1320086611</v>
      </c>
      <c r="E33" s="9">
        <v>330759891</v>
      </c>
      <c r="F33" s="9">
        <v>84411891</v>
      </c>
      <c r="G33" s="9">
        <v>26058070</v>
      </c>
      <c r="H33" s="9">
        <v>775370493</v>
      </c>
      <c r="I33" s="9">
        <v>8961218</v>
      </c>
      <c r="J33" s="9">
        <v>198666939</v>
      </c>
      <c r="K33" s="18">
        <v>2744315113</v>
      </c>
    </row>
    <row r="34" spans="2:12" ht="14.1" customHeight="1" x14ac:dyDescent="0.2">
      <c r="B34" s="92" t="s">
        <v>22</v>
      </c>
      <c r="C34" s="93"/>
      <c r="D34" s="9" t="s">
        <v>178</v>
      </c>
      <c r="E34" s="9" t="s">
        <v>178</v>
      </c>
      <c r="F34" s="9" t="s">
        <v>178</v>
      </c>
      <c r="G34" s="9" t="s">
        <v>178</v>
      </c>
      <c r="H34" s="9">
        <v>1419718114</v>
      </c>
      <c r="I34" s="9" t="s">
        <v>178</v>
      </c>
      <c r="J34" s="9" t="s">
        <v>178</v>
      </c>
      <c r="K34" s="18">
        <v>1419718114</v>
      </c>
    </row>
    <row r="35" spans="2:12" ht="14.1" customHeight="1" x14ac:dyDescent="0.2">
      <c r="B35" s="84" t="s">
        <v>23</v>
      </c>
      <c r="C35" s="85"/>
      <c r="D35" s="9">
        <v>3632385665</v>
      </c>
      <c r="E35" s="9">
        <v>979458973</v>
      </c>
      <c r="F35" s="9" t="s">
        <v>178</v>
      </c>
      <c r="G35" s="9">
        <v>62751600</v>
      </c>
      <c r="H35" s="9">
        <v>968571649</v>
      </c>
      <c r="I35" s="9">
        <v>42561644</v>
      </c>
      <c r="J35" s="9">
        <v>212961403</v>
      </c>
      <c r="K35" s="18">
        <v>5898690934</v>
      </c>
    </row>
    <row r="36" spans="2:12" ht="14.1" customHeight="1" x14ac:dyDescent="0.2">
      <c r="B36" s="92" t="s">
        <v>24</v>
      </c>
      <c r="C36" s="93"/>
      <c r="D36" s="9">
        <v>1567901488</v>
      </c>
      <c r="E36" s="9">
        <v>18176364</v>
      </c>
      <c r="F36" s="9" t="s">
        <v>178</v>
      </c>
      <c r="G36" s="9">
        <v>4555</v>
      </c>
      <c r="H36" s="9">
        <v>24634814</v>
      </c>
      <c r="I36" s="9">
        <v>147767271</v>
      </c>
      <c r="J36" s="9">
        <v>7550125</v>
      </c>
      <c r="K36" s="18">
        <v>1766034617</v>
      </c>
    </row>
    <row r="37" spans="2:12" ht="14.1" customHeight="1" x14ac:dyDescent="0.2">
      <c r="B37" s="104" t="s">
        <v>25</v>
      </c>
      <c r="C37" s="105"/>
      <c r="D37" s="9" t="s">
        <v>178</v>
      </c>
      <c r="E37" s="9" t="s">
        <v>178</v>
      </c>
      <c r="F37" s="9" t="s">
        <v>178</v>
      </c>
      <c r="G37" s="9" t="s">
        <v>178</v>
      </c>
      <c r="H37" s="9" t="s">
        <v>178</v>
      </c>
      <c r="I37" s="9" t="s">
        <v>178</v>
      </c>
      <c r="J37" s="9" t="s">
        <v>178</v>
      </c>
      <c r="K37" s="19" t="s">
        <v>178</v>
      </c>
    </row>
    <row r="38" spans="2:12" ht="14.1" customHeight="1" x14ac:dyDescent="0.2">
      <c r="B38" s="106" t="s">
        <v>26</v>
      </c>
      <c r="C38" s="107"/>
      <c r="D38" s="9" t="s">
        <v>178</v>
      </c>
      <c r="E38" s="9" t="s">
        <v>178</v>
      </c>
      <c r="F38" s="9" t="s">
        <v>178</v>
      </c>
      <c r="G38" s="9" t="s">
        <v>178</v>
      </c>
      <c r="H38" s="9" t="s">
        <v>178</v>
      </c>
      <c r="I38" s="9" t="s">
        <v>178</v>
      </c>
      <c r="J38" s="9" t="s">
        <v>178</v>
      </c>
      <c r="K38" s="19" t="s">
        <v>178</v>
      </c>
    </row>
    <row r="39" spans="2:12" ht="14.1" customHeight="1" x14ac:dyDescent="0.2">
      <c r="B39" s="104" t="s">
        <v>27</v>
      </c>
      <c r="C39" s="105"/>
      <c r="D39" s="9" t="s">
        <v>178</v>
      </c>
      <c r="E39" s="9" t="s">
        <v>178</v>
      </c>
      <c r="F39" s="9" t="s">
        <v>178</v>
      </c>
      <c r="G39" s="9" t="s">
        <v>178</v>
      </c>
      <c r="H39" s="9" t="s">
        <v>178</v>
      </c>
      <c r="I39" s="9" t="s">
        <v>178</v>
      </c>
      <c r="J39" s="9" t="s">
        <v>178</v>
      </c>
      <c r="K39" s="19" t="s">
        <v>178</v>
      </c>
    </row>
    <row r="40" spans="2:12" ht="14.1" customHeight="1" x14ac:dyDescent="0.2">
      <c r="B40" s="92" t="s">
        <v>28</v>
      </c>
      <c r="C40" s="93"/>
      <c r="D40" s="9" t="s">
        <v>178</v>
      </c>
      <c r="E40" s="9" t="s">
        <v>178</v>
      </c>
      <c r="F40" s="9" t="s">
        <v>178</v>
      </c>
      <c r="G40" s="9" t="s">
        <v>178</v>
      </c>
      <c r="H40" s="9" t="s">
        <v>178</v>
      </c>
      <c r="I40" s="9" t="s">
        <v>178</v>
      </c>
      <c r="J40" s="9" t="s">
        <v>178</v>
      </c>
      <c r="K40" s="18" t="s">
        <v>178</v>
      </c>
    </row>
    <row r="41" spans="2:12" ht="14.1" customHeight="1" x14ac:dyDescent="0.2">
      <c r="B41" s="92" t="s">
        <v>29</v>
      </c>
      <c r="C41" s="93"/>
      <c r="D41" s="9" t="s">
        <v>178</v>
      </c>
      <c r="E41" s="9" t="s">
        <v>178</v>
      </c>
      <c r="F41" s="9" t="s">
        <v>178</v>
      </c>
      <c r="G41" s="9" t="s">
        <v>178</v>
      </c>
      <c r="H41" s="9" t="s">
        <v>178</v>
      </c>
      <c r="I41" s="9">
        <v>550000</v>
      </c>
      <c r="J41" s="9" t="s">
        <v>178</v>
      </c>
      <c r="K41" s="18">
        <v>550000</v>
      </c>
    </row>
    <row r="42" spans="2:12" ht="14.1" customHeight="1" x14ac:dyDescent="0.2">
      <c r="B42" s="92" t="s">
        <v>30</v>
      </c>
      <c r="C42" s="93"/>
      <c r="D42" s="9">
        <v>15890124860</v>
      </c>
      <c r="E42" s="9" t="s">
        <v>178</v>
      </c>
      <c r="F42" s="9" t="s">
        <v>178</v>
      </c>
      <c r="G42" s="9" t="s">
        <v>178</v>
      </c>
      <c r="H42" s="9">
        <v>2416972199</v>
      </c>
      <c r="I42" s="9">
        <v>131043143</v>
      </c>
      <c r="J42" s="9">
        <v>267022844</v>
      </c>
      <c r="K42" s="18">
        <v>18705163046</v>
      </c>
      <c r="L42" s="20"/>
    </row>
    <row r="43" spans="2:12" ht="14.1" customHeight="1" x14ac:dyDescent="0.2">
      <c r="B43" s="92" t="s">
        <v>31</v>
      </c>
      <c r="C43" s="93"/>
      <c r="D43" s="9">
        <v>1100933286</v>
      </c>
      <c r="E43" s="9" t="s">
        <v>178</v>
      </c>
      <c r="F43" s="9" t="s">
        <v>178</v>
      </c>
      <c r="G43" s="9" t="s">
        <v>178</v>
      </c>
      <c r="H43" s="9">
        <v>306623948</v>
      </c>
      <c r="I43" s="9">
        <v>34804829</v>
      </c>
      <c r="J43" s="9">
        <v>134216808</v>
      </c>
      <c r="K43" s="18">
        <v>1576578871</v>
      </c>
    </row>
    <row r="44" spans="2:12" ht="14.1" customHeight="1" x14ac:dyDescent="0.2">
      <c r="B44" s="92" t="s">
        <v>32</v>
      </c>
      <c r="C44" s="93"/>
      <c r="D44" s="9">
        <v>1</v>
      </c>
      <c r="E44" s="9" t="s">
        <v>178</v>
      </c>
      <c r="F44" s="9" t="s">
        <v>178</v>
      </c>
      <c r="G44" s="9" t="s">
        <v>178</v>
      </c>
      <c r="H44" s="9" t="s">
        <v>178</v>
      </c>
      <c r="I44" s="9" t="s">
        <v>178</v>
      </c>
      <c r="J44" s="9" t="s">
        <v>178</v>
      </c>
      <c r="K44" s="18">
        <v>1</v>
      </c>
    </row>
    <row r="45" spans="2:12" ht="14.1" customHeight="1" x14ac:dyDescent="0.2">
      <c r="B45" s="84" t="s">
        <v>24</v>
      </c>
      <c r="C45" s="85"/>
      <c r="D45" s="9">
        <v>14789191573</v>
      </c>
      <c r="E45" s="9" t="s">
        <v>178</v>
      </c>
      <c r="F45" s="9" t="s">
        <v>178</v>
      </c>
      <c r="G45" s="9" t="s">
        <v>178</v>
      </c>
      <c r="H45" s="9">
        <v>2110348251</v>
      </c>
      <c r="I45" s="9">
        <v>96238314</v>
      </c>
      <c r="J45" s="9">
        <v>132806036</v>
      </c>
      <c r="K45" s="18">
        <v>17128584174</v>
      </c>
    </row>
    <row r="46" spans="2:12" ht="14.1" customHeight="1" x14ac:dyDescent="0.2">
      <c r="B46" s="92" t="s">
        <v>28</v>
      </c>
      <c r="C46" s="93"/>
      <c r="D46" s="9" t="s">
        <v>178</v>
      </c>
      <c r="E46" s="9" t="s">
        <v>178</v>
      </c>
      <c r="F46" s="9" t="s">
        <v>178</v>
      </c>
      <c r="G46" s="9" t="s">
        <v>178</v>
      </c>
      <c r="H46" s="9" t="s">
        <v>178</v>
      </c>
      <c r="I46" s="9" t="s">
        <v>178</v>
      </c>
      <c r="J46" s="9" t="s">
        <v>178</v>
      </c>
      <c r="K46" s="18" t="s">
        <v>178</v>
      </c>
    </row>
    <row r="47" spans="2:12" ht="14.1" customHeight="1" x14ac:dyDescent="0.2">
      <c r="B47" s="84" t="s">
        <v>29</v>
      </c>
      <c r="C47" s="85"/>
      <c r="D47" s="9" t="s">
        <v>178</v>
      </c>
      <c r="E47" s="9" t="s">
        <v>178</v>
      </c>
      <c r="F47" s="9" t="s">
        <v>178</v>
      </c>
      <c r="G47" s="9" t="s">
        <v>178</v>
      </c>
      <c r="H47" s="9" t="s">
        <v>178</v>
      </c>
      <c r="I47" s="9" t="s">
        <v>178</v>
      </c>
      <c r="J47" s="9" t="s">
        <v>178</v>
      </c>
      <c r="K47" s="18" t="s">
        <v>178</v>
      </c>
    </row>
    <row r="48" spans="2:12" ht="14.1" customHeight="1" x14ac:dyDescent="0.2">
      <c r="B48" s="108" t="s">
        <v>33</v>
      </c>
      <c r="C48" s="109"/>
      <c r="D48" s="9">
        <v>2087922</v>
      </c>
      <c r="E48" s="9">
        <v>29821211</v>
      </c>
      <c r="F48" s="9">
        <v>3</v>
      </c>
      <c r="G48" s="9">
        <v>5</v>
      </c>
      <c r="H48" s="9">
        <v>44179598</v>
      </c>
      <c r="I48" s="9">
        <v>29015991</v>
      </c>
      <c r="J48" s="9">
        <v>9431914</v>
      </c>
      <c r="K48" s="18">
        <v>114536644</v>
      </c>
    </row>
    <row r="49" spans="2:11" ht="13.5" customHeight="1" x14ac:dyDescent="0.2">
      <c r="B49" s="96" t="s">
        <v>43</v>
      </c>
      <c r="C49" s="97"/>
      <c r="D49" s="9">
        <v>22412586546</v>
      </c>
      <c r="E49" s="9">
        <v>1358216439</v>
      </c>
      <c r="F49" s="9">
        <v>84411894</v>
      </c>
      <c r="G49" s="9">
        <v>88814230</v>
      </c>
      <c r="H49" s="9">
        <v>5649446867</v>
      </c>
      <c r="I49" s="9">
        <v>359899267</v>
      </c>
      <c r="J49" s="9">
        <v>695633225</v>
      </c>
      <c r="K49" s="18">
        <v>30649008468</v>
      </c>
    </row>
    <row r="50" spans="2:11" ht="3" customHeight="1" x14ac:dyDescent="0.2"/>
    <row r="51" spans="2:11" ht="5.0999999999999996" customHeight="1" x14ac:dyDescent="0.2"/>
  </sheetData>
  <mergeCells count="52">
    <mergeCell ref="B46:C46"/>
    <mergeCell ref="B47:C47"/>
    <mergeCell ref="B48:C48"/>
    <mergeCell ref="B49:C49"/>
    <mergeCell ref="B40:C40"/>
    <mergeCell ref="B41:C41"/>
    <mergeCell ref="B42:C42"/>
    <mergeCell ref="B43:C43"/>
    <mergeCell ref="B44:C44"/>
    <mergeCell ref="B45:C45"/>
    <mergeCell ref="B39:C39"/>
    <mergeCell ref="H30:H31"/>
    <mergeCell ref="I30:I31"/>
    <mergeCell ref="J30:J31"/>
    <mergeCell ref="K30:K31"/>
    <mergeCell ref="B32:C32"/>
    <mergeCell ref="B33:C33"/>
    <mergeCell ref="G30:G31"/>
    <mergeCell ref="B34:C34"/>
    <mergeCell ref="B35:C35"/>
    <mergeCell ref="B36:C36"/>
    <mergeCell ref="B37:C37"/>
    <mergeCell ref="B38:C38"/>
    <mergeCell ref="B26:C26"/>
    <mergeCell ref="B30:C31"/>
    <mergeCell ref="D30:D31"/>
    <mergeCell ref="E30:E31"/>
    <mergeCell ref="F30:F31"/>
    <mergeCell ref="B25:C25"/>
    <mergeCell ref="B14:C14"/>
    <mergeCell ref="B15:C15"/>
    <mergeCell ref="B16:C16"/>
    <mergeCell ref="B17:C17"/>
    <mergeCell ref="B18:C18"/>
    <mergeCell ref="B19:C19"/>
    <mergeCell ref="B20:C20"/>
    <mergeCell ref="B21:C21"/>
    <mergeCell ref="B22:C22"/>
    <mergeCell ref="B23:C23"/>
    <mergeCell ref="B24:C24"/>
    <mergeCell ref="B13:C13"/>
    <mergeCell ref="A1:D1"/>
    <mergeCell ref="A2:L2"/>
    <mergeCell ref="A3:E3"/>
    <mergeCell ref="A4:K4"/>
    <mergeCell ref="A5:K5"/>
    <mergeCell ref="B6:K6"/>
    <mergeCell ref="B8:C8"/>
    <mergeCell ref="B9:C9"/>
    <mergeCell ref="B10:C10"/>
    <mergeCell ref="B11:C11"/>
    <mergeCell ref="B12:C12"/>
  </mergeCells>
  <phoneticPr fontId="5"/>
  <printOptions horizontalCentered="1"/>
  <pageMargins left="0.39370078740157483" right="0.39370078740157483" top="0.39370078740157483" bottom="0.39370078740157483" header="0.31496062992125984" footer="0.31496062992125984"/>
  <pageSetup paperSize="9" scale="79" orientation="landscape" cellComments="asDisplayed"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1"/>
  <sheetViews>
    <sheetView workbookViewId="0">
      <selection activeCell="A17" sqref="A17"/>
    </sheetView>
  </sheetViews>
  <sheetFormatPr defaultColWidth="8.88671875" defaultRowHeight="10.8" x14ac:dyDescent="0.15"/>
  <cols>
    <col min="1" max="1" width="22.88671875" style="21" customWidth="1"/>
    <col min="2" max="2" width="112.88671875" style="21" customWidth="1"/>
    <col min="3" max="16384" width="8.88671875" style="21"/>
  </cols>
  <sheetData>
    <row r="1" spans="1:2" ht="20.100000000000001" customHeight="1" x14ac:dyDescent="0.15"/>
    <row r="2" spans="1:2" ht="14.4" x14ac:dyDescent="0.2">
      <c r="A2" s="22" t="s">
        <v>168</v>
      </c>
    </row>
    <row r="3" spans="1:2" ht="13.2" x14ac:dyDescent="0.2">
      <c r="B3" s="6" t="s">
        <v>10</v>
      </c>
    </row>
    <row r="4" spans="1:2" ht="22.5" customHeight="1" x14ac:dyDescent="0.15">
      <c r="A4" s="40" t="s">
        <v>130</v>
      </c>
      <c r="B4" s="24" t="s">
        <v>131</v>
      </c>
    </row>
    <row r="5" spans="1:2" ht="18" customHeight="1" x14ac:dyDescent="0.15">
      <c r="A5" s="69"/>
      <c r="B5" s="69" t="s">
        <v>181</v>
      </c>
    </row>
    <row r="11" spans="1:2" x14ac:dyDescent="0.15">
      <c r="A11" s="21" t="s">
        <v>83</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2"/>
  <sheetViews>
    <sheetView workbookViewId="0">
      <selection activeCell="A17" sqref="A17"/>
    </sheetView>
  </sheetViews>
  <sheetFormatPr defaultColWidth="8.88671875" defaultRowHeight="10.8" x14ac:dyDescent="0.15"/>
  <cols>
    <col min="1" max="1" width="18.88671875" style="21" customWidth="1"/>
    <col min="2" max="6" width="20.88671875" style="21" customWidth="1"/>
    <col min="7" max="16384" width="8.88671875" style="21"/>
  </cols>
  <sheetData>
    <row r="1" spans="1:6" ht="15" customHeight="1" x14ac:dyDescent="0.15"/>
    <row r="2" spans="1:6" ht="14.4" x14ac:dyDescent="0.2">
      <c r="A2" s="22" t="s">
        <v>132</v>
      </c>
    </row>
    <row r="3" spans="1:6" ht="20.100000000000001" customHeight="1" x14ac:dyDescent="0.2">
      <c r="A3" s="30"/>
      <c r="F3" s="6" t="s">
        <v>10</v>
      </c>
    </row>
    <row r="4" spans="1:6" ht="22.5" customHeight="1" x14ac:dyDescent="0.15">
      <c r="A4" s="110" t="s">
        <v>133</v>
      </c>
      <c r="B4" s="110" t="s">
        <v>134</v>
      </c>
      <c r="C4" s="110" t="s">
        <v>135</v>
      </c>
      <c r="D4" s="110" t="s">
        <v>136</v>
      </c>
      <c r="E4" s="110"/>
      <c r="F4" s="110" t="s">
        <v>137</v>
      </c>
    </row>
    <row r="5" spans="1:6" ht="22.5" customHeight="1" x14ac:dyDescent="0.15">
      <c r="A5" s="110"/>
      <c r="B5" s="110"/>
      <c r="C5" s="110"/>
      <c r="D5" s="24" t="s">
        <v>138</v>
      </c>
      <c r="E5" s="24" t="s">
        <v>74</v>
      </c>
      <c r="F5" s="110"/>
    </row>
    <row r="6" spans="1:6" ht="18" customHeight="1" x14ac:dyDescent="0.15">
      <c r="A6" s="26" t="s">
        <v>139</v>
      </c>
      <c r="B6" s="77">
        <v>250635217</v>
      </c>
      <c r="C6" s="77"/>
      <c r="D6" s="77">
        <v>21857667</v>
      </c>
      <c r="E6" s="77">
        <v>7675253</v>
      </c>
      <c r="F6" s="77">
        <f>B6+C6-SUM(D6:E6)</f>
        <v>221102297</v>
      </c>
    </row>
    <row r="7" spans="1:6" ht="18" customHeight="1" x14ac:dyDescent="0.15">
      <c r="A7" s="26" t="s">
        <v>140</v>
      </c>
      <c r="B7" s="77">
        <v>40205916</v>
      </c>
      <c r="C7" s="77">
        <v>46388194</v>
      </c>
      <c r="D7" s="77">
        <f>B7</f>
        <v>40205916</v>
      </c>
      <c r="E7" s="77"/>
      <c r="F7" s="77">
        <f>B7+C7-SUM(D7:E7)</f>
        <v>46388194</v>
      </c>
    </row>
    <row r="8" spans="1:6" ht="18" customHeight="1" x14ac:dyDescent="0.15">
      <c r="A8" s="26" t="s">
        <v>176</v>
      </c>
      <c r="B8" s="77">
        <v>498110010</v>
      </c>
      <c r="C8" s="77"/>
      <c r="D8" s="77"/>
      <c r="E8" s="77">
        <v>420566752</v>
      </c>
      <c r="F8" s="77">
        <f t="shared" ref="F8:F9" si="0">B8+C8-SUM(D8:E8)</f>
        <v>77543258</v>
      </c>
    </row>
    <row r="9" spans="1:6" ht="18" customHeight="1" x14ac:dyDescent="0.15">
      <c r="A9" s="26" t="s">
        <v>188</v>
      </c>
      <c r="B9" s="41">
        <v>479500000</v>
      </c>
      <c r="C9" s="77"/>
      <c r="D9" s="77"/>
      <c r="E9" s="77"/>
      <c r="F9" s="77">
        <f t="shared" si="0"/>
        <v>479500000</v>
      </c>
    </row>
    <row r="10" spans="1:6" ht="18" customHeight="1" x14ac:dyDescent="0.15">
      <c r="A10" s="28" t="s">
        <v>3</v>
      </c>
      <c r="B10" s="41">
        <f>SUM(B6:B9)</f>
        <v>1268451143</v>
      </c>
      <c r="C10" s="41">
        <f t="shared" ref="C10:F10" si="1">SUM(C6:C9)</f>
        <v>46388194</v>
      </c>
      <c r="D10" s="41">
        <f t="shared" si="1"/>
        <v>62063583</v>
      </c>
      <c r="E10" s="41">
        <f t="shared" si="1"/>
        <v>428242005</v>
      </c>
      <c r="F10" s="41">
        <f t="shared" si="1"/>
        <v>824533749</v>
      </c>
    </row>
    <row r="12" spans="1:6" x14ac:dyDescent="0.15">
      <c r="A12" s="21" t="s">
        <v>83</v>
      </c>
      <c r="B12" s="42"/>
    </row>
  </sheetData>
  <mergeCells count="5">
    <mergeCell ref="A4:A5"/>
    <mergeCell ref="B4:B5"/>
    <mergeCell ref="C4:C5"/>
    <mergeCell ref="D4:E4"/>
    <mergeCell ref="F4:F5"/>
  </mergeCells>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52"/>
  <sheetViews>
    <sheetView topLeftCell="A19" zoomScale="80" zoomScaleNormal="80" workbookViewId="0">
      <selection activeCell="A11" sqref="A11:A48"/>
    </sheetView>
  </sheetViews>
  <sheetFormatPr defaultColWidth="8.88671875" defaultRowHeight="10.8" x14ac:dyDescent="0.15"/>
  <cols>
    <col min="1" max="1" width="25.88671875" style="21" customWidth="1"/>
    <col min="2" max="2" width="47.77734375" style="21" customWidth="1"/>
    <col min="3" max="3" width="49.77734375" style="21" bestFit="1" customWidth="1"/>
    <col min="4" max="5" width="16.88671875" style="21" customWidth="1"/>
    <col min="6" max="16384" width="8.88671875" style="21"/>
  </cols>
  <sheetData>
    <row r="1" spans="1:5" ht="15" customHeight="1" x14ac:dyDescent="0.15"/>
    <row r="2" spans="1:5" ht="14.4" x14ac:dyDescent="0.15">
      <c r="A2" s="114" t="s">
        <v>141</v>
      </c>
      <c r="B2" s="114"/>
      <c r="C2" s="114"/>
      <c r="D2" s="114"/>
      <c r="E2" s="114"/>
    </row>
    <row r="3" spans="1:5" ht="14.4" x14ac:dyDescent="0.2">
      <c r="A3" s="22" t="s">
        <v>142</v>
      </c>
    </row>
    <row r="4" spans="1:5" ht="20.100000000000001" customHeight="1" x14ac:dyDescent="0.2">
      <c r="A4" s="30"/>
      <c r="E4" s="6" t="s">
        <v>10</v>
      </c>
    </row>
    <row r="5" spans="1:5" ht="22.5" customHeight="1" x14ac:dyDescent="0.15">
      <c r="A5" s="24" t="s">
        <v>133</v>
      </c>
      <c r="B5" s="24" t="s">
        <v>143</v>
      </c>
      <c r="C5" s="24" t="s">
        <v>144</v>
      </c>
      <c r="D5" s="24" t="s">
        <v>1</v>
      </c>
      <c r="E5" s="24" t="s">
        <v>145</v>
      </c>
    </row>
    <row r="6" spans="1:5" ht="18" customHeight="1" x14ac:dyDescent="0.15">
      <c r="A6" s="115" t="s">
        <v>174</v>
      </c>
      <c r="B6" s="68" t="s">
        <v>281</v>
      </c>
      <c r="C6" s="68"/>
      <c r="D6" s="27">
        <v>2343000</v>
      </c>
      <c r="E6" s="68" t="s">
        <v>282</v>
      </c>
    </row>
    <row r="7" spans="1:5" ht="18" customHeight="1" x14ac:dyDescent="0.15">
      <c r="A7" s="115"/>
      <c r="B7" s="68" t="s">
        <v>283</v>
      </c>
      <c r="C7" s="68" t="s">
        <v>284</v>
      </c>
      <c r="D7" s="27">
        <v>4642000</v>
      </c>
      <c r="E7" s="68" t="s">
        <v>285</v>
      </c>
    </row>
    <row r="8" spans="1:5" ht="18" customHeight="1" x14ac:dyDescent="0.15">
      <c r="A8" s="115"/>
      <c r="B8" s="68" t="s">
        <v>286</v>
      </c>
      <c r="C8" s="68" t="s">
        <v>287</v>
      </c>
      <c r="D8" s="27">
        <v>26692000</v>
      </c>
      <c r="E8" s="68" t="s">
        <v>288</v>
      </c>
    </row>
    <row r="9" spans="1:5" ht="18" customHeight="1" x14ac:dyDescent="0.15">
      <c r="A9" s="116"/>
      <c r="B9" s="68"/>
      <c r="C9" s="68"/>
      <c r="D9" s="27"/>
      <c r="E9" s="68"/>
    </row>
    <row r="10" spans="1:5" ht="18" customHeight="1" x14ac:dyDescent="0.15">
      <c r="A10" s="117"/>
      <c r="B10" s="28" t="s">
        <v>146</v>
      </c>
      <c r="C10" s="65"/>
      <c r="D10" s="68">
        <f>SUM(D6:D9)</f>
        <v>33677000</v>
      </c>
      <c r="E10" s="65"/>
    </row>
    <row r="11" spans="1:5" ht="18" customHeight="1" x14ac:dyDescent="0.15">
      <c r="A11" s="116" t="s">
        <v>147</v>
      </c>
      <c r="B11" s="81" t="s">
        <v>184</v>
      </c>
      <c r="C11" s="81" t="s">
        <v>180</v>
      </c>
      <c r="D11" s="70">
        <v>135345000</v>
      </c>
      <c r="E11" s="68" t="s">
        <v>326</v>
      </c>
    </row>
    <row r="12" spans="1:5" ht="18" customHeight="1" x14ac:dyDescent="0.15">
      <c r="A12" s="116"/>
      <c r="B12" s="81" t="s">
        <v>184</v>
      </c>
      <c r="C12" s="81" t="s">
        <v>180</v>
      </c>
      <c r="D12" s="70">
        <v>77362000</v>
      </c>
      <c r="E12" s="68" t="s">
        <v>285</v>
      </c>
    </row>
    <row r="13" spans="1:5" ht="18" customHeight="1" x14ac:dyDescent="0.15">
      <c r="A13" s="116"/>
      <c r="B13" s="81" t="s">
        <v>191</v>
      </c>
      <c r="C13" s="81" t="s">
        <v>287</v>
      </c>
      <c r="D13" s="70">
        <v>39793000</v>
      </c>
      <c r="E13" s="68" t="s">
        <v>288</v>
      </c>
    </row>
    <row r="14" spans="1:5" ht="18" customHeight="1" x14ac:dyDescent="0.15">
      <c r="A14" s="116"/>
      <c r="B14" s="81" t="s">
        <v>182</v>
      </c>
      <c r="C14" s="81" t="s">
        <v>310</v>
      </c>
      <c r="D14" s="70">
        <v>30099000</v>
      </c>
      <c r="E14" s="68" t="s">
        <v>327</v>
      </c>
    </row>
    <row r="15" spans="1:5" ht="18" customHeight="1" x14ac:dyDescent="0.15">
      <c r="A15" s="116"/>
      <c r="B15" s="81" t="s">
        <v>192</v>
      </c>
      <c r="C15" s="81" t="s">
        <v>284</v>
      </c>
      <c r="D15" s="70">
        <v>29050000</v>
      </c>
      <c r="E15" s="68" t="s">
        <v>327</v>
      </c>
    </row>
    <row r="16" spans="1:5" ht="21.6" x14ac:dyDescent="0.15">
      <c r="A16" s="116"/>
      <c r="B16" s="81" t="s">
        <v>289</v>
      </c>
      <c r="C16" s="83" t="s">
        <v>311</v>
      </c>
      <c r="D16" s="70">
        <v>20450000</v>
      </c>
      <c r="E16" s="68" t="s">
        <v>288</v>
      </c>
    </row>
    <row r="17" spans="1:5" ht="18" customHeight="1" x14ac:dyDescent="0.15">
      <c r="A17" s="116"/>
      <c r="B17" s="81" t="s">
        <v>290</v>
      </c>
      <c r="C17" s="81" t="s">
        <v>284</v>
      </c>
      <c r="D17" s="70">
        <v>12360000</v>
      </c>
      <c r="E17" s="68" t="s">
        <v>327</v>
      </c>
    </row>
    <row r="18" spans="1:5" ht="18" customHeight="1" x14ac:dyDescent="0.15">
      <c r="A18" s="116"/>
      <c r="B18" s="81" t="s">
        <v>193</v>
      </c>
      <c r="C18" s="81" t="s">
        <v>312</v>
      </c>
      <c r="D18" s="70">
        <v>12000000</v>
      </c>
      <c r="E18" s="68" t="s">
        <v>282</v>
      </c>
    </row>
    <row r="19" spans="1:5" ht="18" customHeight="1" x14ac:dyDescent="0.15">
      <c r="A19" s="116"/>
      <c r="B19" s="81" t="s">
        <v>196</v>
      </c>
      <c r="C19" s="81" t="s">
        <v>313</v>
      </c>
      <c r="D19" s="70">
        <v>9347019</v>
      </c>
      <c r="E19" s="68" t="s">
        <v>282</v>
      </c>
    </row>
    <row r="20" spans="1:5" ht="18" customHeight="1" x14ac:dyDescent="0.15">
      <c r="A20" s="116"/>
      <c r="B20" s="81" t="s">
        <v>194</v>
      </c>
      <c r="C20" s="81" t="s">
        <v>195</v>
      </c>
      <c r="D20" s="70">
        <v>8556000</v>
      </c>
      <c r="E20" s="68" t="s">
        <v>327</v>
      </c>
    </row>
    <row r="21" spans="1:5" ht="18" customHeight="1" x14ac:dyDescent="0.15">
      <c r="A21" s="116"/>
      <c r="B21" s="81" t="s">
        <v>291</v>
      </c>
      <c r="C21" s="81" t="s">
        <v>314</v>
      </c>
      <c r="D21" s="70">
        <v>7251800</v>
      </c>
      <c r="E21" s="68" t="s">
        <v>282</v>
      </c>
    </row>
    <row r="22" spans="1:5" ht="18" customHeight="1" x14ac:dyDescent="0.15">
      <c r="A22" s="116"/>
      <c r="B22" s="81" t="s">
        <v>292</v>
      </c>
      <c r="C22" s="81" t="s">
        <v>284</v>
      </c>
      <c r="D22" s="70">
        <v>7000000</v>
      </c>
      <c r="E22" s="68" t="s">
        <v>327</v>
      </c>
    </row>
    <row r="23" spans="1:5" ht="18" customHeight="1" x14ac:dyDescent="0.15">
      <c r="A23" s="116"/>
      <c r="B23" s="81" t="s">
        <v>293</v>
      </c>
      <c r="C23" s="81" t="s">
        <v>315</v>
      </c>
      <c r="D23" s="70">
        <v>6441844</v>
      </c>
      <c r="E23" s="68" t="s">
        <v>328</v>
      </c>
    </row>
    <row r="24" spans="1:5" ht="18" customHeight="1" x14ac:dyDescent="0.15">
      <c r="A24" s="116"/>
      <c r="B24" s="81" t="s">
        <v>294</v>
      </c>
      <c r="C24" s="81" t="s">
        <v>313</v>
      </c>
      <c r="D24" s="70">
        <v>6011548</v>
      </c>
      <c r="E24" s="68" t="s">
        <v>282</v>
      </c>
    </row>
    <row r="25" spans="1:5" ht="18" customHeight="1" x14ac:dyDescent="0.15">
      <c r="A25" s="116"/>
      <c r="B25" s="81" t="s">
        <v>295</v>
      </c>
      <c r="C25" s="81" t="s">
        <v>284</v>
      </c>
      <c r="D25" s="70">
        <v>5625000</v>
      </c>
      <c r="E25" s="68" t="s">
        <v>329</v>
      </c>
    </row>
    <row r="26" spans="1:5" ht="18" customHeight="1" x14ac:dyDescent="0.15">
      <c r="A26" s="116"/>
      <c r="B26" s="81" t="s">
        <v>184</v>
      </c>
      <c r="C26" s="81" t="s">
        <v>180</v>
      </c>
      <c r="D26" s="70">
        <v>5515000</v>
      </c>
      <c r="E26" s="68" t="s">
        <v>282</v>
      </c>
    </row>
    <row r="27" spans="1:5" ht="18" customHeight="1" x14ac:dyDescent="0.15">
      <c r="A27" s="116"/>
      <c r="B27" s="81" t="s">
        <v>296</v>
      </c>
      <c r="C27" s="81" t="s">
        <v>316</v>
      </c>
      <c r="D27" s="70">
        <v>5500000</v>
      </c>
      <c r="E27" s="68" t="s">
        <v>329</v>
      </c>
    </row>
    <row r="28" spans="1:5" ht="18" customHeight="1" x14ac:dyDescent="0.15">
      <c r="A28" s="116"/>
      <c r="B28" s="81" t="s">
        <v>183</v>
      </c>
      <c r="C28" s="81" t="s">
        <v>197</v>
      </c>
      <c r="D28" s="70">
        <v>5153408</v>
      </c>
      <c r="E28" s="68" t="s">
        <v>326</v>
      </c>
    </row>
    <row r="29" spans="1:5" ht="18" customHeight="1" x14ac:dyDescent="0.15">
      <c r="A29" s="116"/>
      <c r="B29" s="81" t="s">
        <v>297</v>
      </c>
      <c r="C29" s="81" t="s">
        <v>317</v>
      </c>
      <c r="D29" s="70">
        <v>4845000</v>
      </c>
      <c r="E29" s="68" t="s">
        <v>330</v>
      </c>
    </row>
    <row r="30" spans="1:5" ht="18" customHeight="1" x14ac:dyDescent="0.15">
      <c r="A30" s="116"/>
      <c r="B30" s="81" t="s">
        <v>198</v>
      </c>
      <c r="C30" s="81" t="s">
        <v>318</v>
      </c>
      <c r="D30" s="70">
        <v>4690835</v>
      </c>
      <c r="E30" s="68" t="s">
        <v>331</v>
      </c>
    </row>
    <row r="31" spans="1:5" ht="18" customHeight="1" x14ac:dyDescent="0.15">
      <c r="A31" s="116"/>
      <c r="B31" s="81" t="s">
        <v>185</v>
      </c>
      <c r="C31" s="81" t="s">
        <v>319</v>
      </c>
      <c r="D31" s="70">
        <v>4545000</v>
      </c>
      <c r="E31" s="68" t="s">
        <v>329</v>
      </c>
    </row>
    <row r="32" spans="1:5" ht="18" customHeight="1" x14ac:dyDescent="0.15">
      <c r="A32" s="116"/>
      <c r="B32" s="81" t="s">
        <v>298</v>
      </c>
      <c r="C32" s="81" t="s">
        <v>313</v>
      </c>
      <c r="D32" s="70">
        <v>4293000</v>
      </c>
      <c r="E32" s="68" t="s">
        <v>282</v>
      </c>
    </row>
    <row r="33" spans="1:5" ht="18" customHeight="1" x14ac:dyDescent="0.15">
      <c r="A33" s="116"/>
      <c r="B33" s="81" t="s">
        <v>299</v>
      </c>
      <c r="C33" s="81" t="s">
        <v>320</v>
      </c>
      <c r="D33" s="70">
        <v>4255022</v>
      </c>
      <c r="E33" s="68" t="s">
        <v>328</v>
      </c>
    </row>
    <row r="34" spans="1:5" ht="18" customHeight="1" x14ac:dyDescent="0.15">
      <c r="A34" s="116"/>
      <c r="B34" s="81" t="s">
        <v>199</v>
      </c>
      <c r="C34" s="81" t="s">
        <v>316</v>
      </c>
      <c r="D34" s="70">
        <v>4192010</v>
      </c>
      <c r="E34" s="68" t="s">
        <v>329</v>
      </c>
    </row>
    <row r="35" spans="1:5" ht="18" customHeight="1" x14ac:dyDescent="0.15">
      <c r="A35" s="116"/>
      <c r="B35" s="81" t="s">
        <v>186</v>
      </c>
      <c r="C35" s="81" t="s">
        <v>321</v>
      </c>
      <c r="D35" s="70">
        <v>4053000</v>
      </c>
      <c r="E35" s="68" t="s">
        <v>327</v>
      </c>
    </row>
    <row r="36" spans="1:5" ht="18" customHeight="1" x14ac:dyDescent="0.15">
      <c r="A36" s="116"/>
      <c r="B36" s="81" t="s">
        <v>300</v>
      </c>
      <c r="C36" s="81" t="s">
        <v>319</v>
      </c>
      <c r="D36" s="70">
        <v>3874733</v>
      </c>
      <c r="E36" s="68" t="s">
        <v>330</v>
      </c>
    </row>
    <row r="37" spans="1:5" ht="18" customHeight="1" x14ac:dyDescent="0.15">
      <c r="A37" s="116"/>
      <c r="B37" s="81" t="s">
        <v>301</v>
      </c>
      <c r="C37" s="81" t="s">
        <v>284</v>
      </c>
      <c r="D37" s="70">
        <v>3790718</v>
      </c>
      <c r="E37" s="68" t="s">
        <v>332</v>
      </c>
    </row>
    <row r="38" spans="1:5" ht="18" customHeight="1" x14ac:dyDescent="0.15">
      <c r="A38" s="116"/>
      <c r="B38" s="81" t="s">
        <v>302</v>
      </c>
      <c r="C38" s="81" t="s">
        <v>322</v>
      </c>
      <c r="D38" s="70">
        <v>3509797</v>
      </c>
      <c r="E38" s="68" t="s">
        <v>288</v>
      </c>
    </row>
    <row r="39" spans="1:5" ht="18" customHeight="1" x14ac:dyDescent="0.15">
      <c r="A39" s="116"/>
      <c r="B39" s="81" t="s">
        <v>303</v>
      </c>
      <c r="C39" s="81" t="s">
        <v>310</v>
      </c>
      <c r="D39" s="70">
        <v>3463000</v>
      </c>
      <c r="E39" s="68" t="s">
        <v>327</v>
      </c>
    </row>
    <row r="40" spans="1:5" ht="18" customHeight="1" x14ac:dyDescent="0.15">
      <c r="A40" s="116"/>
      <c r="B40" s="81" t="s">
        <v>187</v>
      </c>
      <c r="C40" s="81" t="s">
        <v>284</v>
      </c>
      <c r="D40" s="70">
        <v>2808550</v>
      </c>
      <c r="E40" s="68" t="s">
        <v>329</v>
      </c>
    </row>
    <row r="41" spans="1:5" ht="18" customHeight="1" x14ac:dyDescent="0.15">
      <c r="A41" s="116"/>
      <c r="B41" s="81" t="s">
        <v>304</v>
      </c>
      <c r="C41" s="81" t="s">
        <v>284</v>
      </c>
      <c r="D41" s="70">
        <v>2574000</v>
      </c>
      <c r="E41" s="68" t="s">
        <v>329</v>
      </c>
    </row>
    <row r="42" spans="1:5" ht="18" customHeight="1" x14ac:dyDescent="0.15">
      <c r="A42" s="116"/>
      <c r="B42" s="81" t="s">
        <v>305</v>
      </c>
      <c r="C42" s="81" t="s">
        <v>323</v>
      </c>
      <c r="D42" s="70">
        <v>2549000</v>
      </c>
      <c r="E42" s="68" t="s">
        <v>333</v>
      </c>
    </row>
    <row r="43" spans="1:5" ht="18" customHeight="1" x14ac:dyDescent="0.15">
      <c r="A43" s="116"/>
      <c r="B43" s="81" t="s">
        <v>306</v>
      </c>
      <c r="C43" s="81" t="s">
        <v>324</v>
      </c>
      <c r="D43" s="70">
        <v>2500000</v>
      </c>
      <c r="E43" s="68" t="s">
        <v>282</v>
      </c>
    </row>
    <row r="44" spans="1:5" ht="18" customHeight="1" x14ac:dyDescent="0.15">
      <c r="A44" s="116"/>
      <c r="B44" s="81" t="s">
        <v>307</v>
      </c>
      <c r="C44" s="81" t="s">
        <v>284</v>
      </c>
      <c r="D44" s="70">
        <v>2400000</v>
      </c>
      <c r="E44" s="68" t="s">
        <v>334</v>
      </c>
    </row>
    <row r="45" spans="1:5" ht="18" customHeight="1" x14ac:dyDescent="0.15">
      <c r="A45" s="116"/>
      <c r="B45" s="81" t="s">
        <v>308</v>
      </c>
      <c r="C45" s="81" t="s">
        <v>325</v>
      </c>
      <c r="D45" s="70">
        <v>2096000</v>
      </c>
      <c r="E45" s="68" t="s">
        <v>335</v>
      </c>
    </row>
    <row r="46" spans="1:5" ht="18" customHeight="1" x14ac:dyDescent="0.15">
      <c r="A46" s="116"/>
      <c r="B46" s="81" t="s">
        <v>309</v>
      </c>
      <c r="C46" s="81" t="s">
        <v>284</v>
      </c>
      <c r="D46" s="70">
        <v>2000000</v>
      </c>
      <c r="E46" s="68" t="s">
        <v>334</v>
      </c>
    </row>
    <row r="47" spans="1:5" ht="18" customHeight="1" x14ac:dyDescent="0.15">
      <c r="A47" s="116"/>
      <c r="B47" s="81" t="s">
        <v>179</v>
      </c>
      <c r="C47" s="81"/>
      <c r="D47" s="70">
        <v>56890764</v>
      </c>
      <c r="E47" s="68"/>
    </row>
    <row r="48" spans="1:5" ht="18" customHeight="1" x14ac:dyDescent="0.15">
      <c r="A48" s="117"/>
      <c r="B48" s="28" t="s">
        <v>146</v>
      </c>
      <c r="C48" s="65"/>
      <c r="D48" s="68">
        <f>SUM(D11:D47)</f>
        <v>542191048</v>
      </c>
      <c r="E48" s="65"/>
    </row>
    <row r="49" spans="1:5" ht="18" customHeight="1" x14ac:dyDescent="0.15">
      <c r="A49" s="28" t="s">
        <v>3</v>
      </c>
      <c r="B49" s="65"/>
      <c r="C49" s="65"/>
      <c r="D49" s="68">
        <f>SUM(D48,D10)</f>
        <v>575868048</v>
      </c>
      <c r="E49" s="65"/>
    </row>
    <row r="52" spans="1:5" ht="10.5" customHeight="1" x14ac:dyDescent="0.15"/>
  </sheetData>
  <sortState xmlns:xlrd2="http://schemas.microsoft.com/office/spreadsheetml/2017/richdata2" ref="B11:D46">
    <sortCondition descending="1" ref="D11:D46"/>
  </sortState>
  <mergeCells count="3">
    <mergeCell ref="A2:E2"/>
    <mergeCell ref="A6:A10"/>
    <mergeCell ref="A11:A48"/>
  </mergeCells>
  <phoneticPr fontId="5"/>
  <printOptions horizontalCentered="1"/>
  <pageMargins left="0.39370078740157483" right="0.39370078740157483" top="0.39370078740157483" bottom="0.39370078740157483" header="0.31496062992125984" footer="0.31496062992125984"/>
  <pageSetup paperSize="9" scale="65"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3"/>
  <sheetViews>
    <sheetView workbookViewId="0">
      <selection activeCell="A30" sqref="A30:A32"/>
    </sheetView>
  </sheetViews>
  <sheetFormatPr defaultColWidth="8.88671875" defaultRowHeight="10.8" x14ac:dyDescent="0.15"/>
  <cols>
    <col min="1" max="1" width="28.88671875" style="21" customWidth="1"/>
    <col min="2" max="3" width="24.88671875" style="21" customWidth="1"/>
    <col min="4" max="4" width="28.88671875" style="21" customWidth="1"/>
    <col min="5" max="5" width="24.88671875" style="21" customWidth="1"/>
    <col min="6" max="6" width="2.77734375" style="21" customWidth="1"/>
    <col min="7" max="7" width="8.88671875" style="21"/>
    <col min="8" max="8" width="9.77734375" style="21" bestFit="1" customWidth="1"/>
    <col min="9" max="16384" width="8.88671875" style="21"/>
  </cols>
  <sheetData>
    <row r="1" spans="1:5" ht="15" customHeight="1" x14ac:dyDescent="0.15"/>
    <row r="2" spans="1:5" ht="14.4" x14ac:dyDescent="0.15">
      <c r="A2" s="114" t="s">
        <v>148</v>
      </c>
      <c r="B2" s="114"/>
      <c r="C2" s="114"/>
      <c r="D2" s="114"/>
      <c r="E2" s="114"/>
    </row>
    <row r="3" spans="1:5" ht="14.4" x14ac:dyDescent="0.2">
      <c r="A3" s="22" t="s">
        <v>149</v>
      </c>
    </row>
    <row r="4" spans="1:5" ht="20.100000000000001" customHeight="1" x14ac:dyDescent="0.2">
      <c r="A4" s="30"/>
      <c r="E4" s="6" t="s">
        <v>10</v>
      </c>
    </row>
    <row r="5" spans="1:5" ht="22.5" customHeight="1" x14ac:dyDescent="0.15">
      <c r="A5" s="24" t="s">
        <v>150</v>
      </c>
      <c r="B5" s="24" t="s">
        <v>133</v>
      </c>
      <c r="C5" s="110" t="s">
        <v>151</v>
      </c>
      <c r="D5" s="110"/>
      <c r="E5" s="24" t="s">
        <v>1</v>
      </c>
    </row>
    <row r="6" spans="1:5" ht="18" customHeight="1" x14ac:dyDescent="0.15">
      <c r="A6" s="117" t="s">
        <v>152</v>
      </c>
      <c r="B6" s="117" t="s">
        <v>153</v>
      </c>
      <c r="C6" s="116" t="s">
        <v>266</v>
      </c>
      <c r="D6" s="118"/>
      <c r="E6" s="27">
        <v>251974844</v>
      </c>
    </row>
    <row r="7" spans="1:5" ht="18" customHeight="1" x14ac:dyDescent="0.15">
      <c r="A7" s="117"/>
      <c r="B7" s="117"/>
      <c r="C7" s="116" t="s">
        <v>267</v>
      </c>
      <c r="D7" s="118"/>
      <c r="E7" s="27">
        <v>65603000</v>
      </c>
    </row>
    <row r="8" spans="1:5" ht="18" customHeight="1" x14ac:dyDescent="0.15">
      <c r="A8" s="117"/>
      <c r="B8" s="117"/>
      <c r="C8" s="116" t="s">
        <v>268</v>
      </c>
      <c r="D8" s="118"/>
      <c r="E8" s="27">
        <v>63000</v>
      </c>
    </row>
    <row r="9" spans="1:5" ht="18" customHeight="1" x14ac:dyDescent="0.15">
      <c r="A9" s="117"/>
      <c r="B9" s="117"/>
      <c r="C9" s="116" t="s">
        <v>269</v>
      </c>
      <c r="D9" s="118"/>
      <c r="E9" s="27">
        <v>689000</v>
      </c>
    </row>
    <row r="10" spans="1:5" ht="18" customHeight="1" x14ac:dyDescent="0.15">
      <c r="A10" s="117"/>
      <c r="B10" s="117"/>
      <c r="C10" s="116" t="s">
        <v>270</v>
      </c>
      <c r="D10" s="118"/>
      <c r="E10" s="27">
        <v>803000</v>
      </c>
    </row>
    <row r="11" spans="1:5" ht="18" customHeight="1" x14ac:dyDescent="0.15">
      <c r="A11" s="117"/>
      <c r="B11" s="117"/>
      <c r="C11" s="116" t="s">
        <v>271</v>
      </c>
      <c r="D11" s="118"/>
      <c r="E11" s="27">
        <v>4122000</v>
      </c>
    </row>
    <row r="12" spans="1:5" ht="18" customHeight="1" x14ac:dyDescent="0.15">
      <c r="A12" s="117"/>
      <c r="B12" s="117"/>
      <c r="C12" s="116" t="s">
        <v>272</v>
      </c>
      <c r="D12" s="118"/>
      <c r="E12" s="27">
        <v>74429000</v>
      </c>
    </row>
    <row r="13" spans="1:5" ht="18" customHeight="1" x14ac:dyDescent="0.15">
      <c r="A13" s="117"/>
      <c r="B13" s="117"/>
      <c r="C13" s="116" t="s">
        <v>273</v>
      </c>
      <c r="D13" s="118"/>
      <c r="E13" s="27">
        <v>3743088</v>
      </c>
    </row>
    <row r="14" spans="1:5" ht="18" customHeight="1" x14ac:dyDescent="0.15">
      <c r="A14" s="117"/>
      <c r="B14" s="117"/>
      <c r="C14" s="116" t="s">
        <v>274</v>
      </c>
      <c r="D14" s="118"/>
      <c r="E14" s="27">
        <v>1500000</v>
      </c>
    </row>
    <row r="15" spans="1:5" ht="18" customHeight="1" x14ac:dyDescent="0.15">
      <c r="A15" s="117"/>
      <c r="B15" s="117"/>
      <c r="C15" s="116" t="s">
        <v>275</v>
      </c>
      <c r="D15" s="118"/>
      <c r="E15" s="27">
        <v>2065011000</v>
      </c>
    </row>
    <row r="16" spans="1:5" ht="18" customHeight="1" x14ac:dyDescent="0.15">
      <c r="A16" s="117"/>
      <c r="B16" s="117"/>
      <c r="C16" s="116" t="s">
        <v>276</v>
      </c>
      <c r="D16" s="118"/>
      <c r="E16" s="27">
        <v>0</v>
      </c>
    </row>
    <row r="17" spans="1:5" ht="18" customHeight="1" x14ac:dyDescent="0.15">
      <c r="A17" s="117"/>
      <c r="B17" s="117"/>
      <c r="C17" s="116" t="s">
        <v>277</v>
      </c>
      <c r="D17" s="118"/>
      <c r="E17" s="27">
        <v>491406</v>
      </c>
    </row>
    <row r="18" spans="1:5" ht="18" customHeight="1" x14ac:dyDescent="0.15">
      <c r="A18" s="117"/>
      <c r="B18" s="117"/>
      <c r="C18" s="116" t="s">
        <v>278</v>
      </c>
      <c r="D18" s="118"/>
      <c r="E18" s="27">
        <v>17016600</v>
      </c>
    </row>
    <row r="19" spans="1:5" ht="18" customHeight="1" x14ac:dyDescent="0.15">
      <c r="A19" s="117"/>
      <c r="B19" s="117"/>
      <c r="C19" s="116" t="s">
        <v>279</v>
      </c>
      <c r="D19" s="118"/>
      <c r="E19" s="27">
        <v>9856186</v>
      </c>
    </row>
    <row r="20" spans="1:5" ht="18" customHeight="1" x14ac:dyDescent="0.15">
      <c r="A20" s="117"/>
      <c r="B20" s="117"/>
      <c r="C20" s="116" t="s">
        <v>280</v>
      </c>
      <c r="D20" s="118"/>
      <c r="E20" s="27">
        <v>-8821964</v>
      </c>
    </row>
    <row r="21" spans="1:5" ht="18" customHeight="1" x14ac:dyDescent="0.15">
      <c r="A21" s="117"/>
      <c r="B21" s="117"/>
      <c r="C21" s="117" t="s">
        <v>87</v>
      </c>
      <c r="D21" s="118"/>
      <c r="E21" s="27">
        <f>SUBTOTAL(9,E6:E20)</f>
        <v>2486480160</v>
      </c>
    </row>
    <row r="22" spans="1:5" ht="18" customHeight="1" x14ac:dyDescent="0.15">
      <c r="A22" s="117"/>
      <c r="B22" s="117" t="s">
        <v>154</v>
      </c>
      <c r="C22" s="119" t="s">
        <v>155</v>
      </c>
      <c r="D22" s="26" t="s">
        <v>169</v>
      </c>
      <c r="E22" s="27">
        <v>94885500</v>
      </c>
    </row>
    <row r="23" spans="1:5" ht="18" customHeight="1" x14ac:dyDescent="0.15">
      <c r="A23" s="117"/>
      <c r="B23" s="117"/>
      <c r="C23" s="117"/>
      <c r="D23" s="26" t="s">
        <v>170</v>
      </c>
      <c r="E23" s="27">
        <v>0</v>
      </c>
    </row>
    <row r="24" spans="1:5" ht="18" customHeight="1" x14ac:dyDescent="0.15">
      <c r="A24" s="117"/>
      <c r="B24" s="117"/>
      <c r="C24" s="117"/>
      <c r="D24" s="28" t="s">
        <v>146</v>
      </c>
      <c r="E24" s="27">
        <f>SUBTOTAL(9,E22:E23)</f>
        <v>94885500</v>
      </c>
    </row>
    <row r="25" spans="1:5" ht="18" customHeight="1" x14ac:dyDescent="0.15">
      <c r="A25" s="117"/>
      <c r="B25" s="117"/>
      <c r="C25" s="119" t="s">
        <v>156</v>
      </c>
      <c r="D25" s="26" t="s">
        <v>169</v>
      </c>
      <c r="E25" s="27">
        <f>342699323-E22</f>
        <v>247813823</v>
      </c>
    </row>
    <row r="26" spans="1:5" ht="18" customHeight="1" x14ac:dyDescent="0.15">
      <c r="A26" s="117"/>
      <c r="B26" s="117"/>
      <c r="C26" s="117"/>
      <c r="D26" s="26" t="s">
        <v>170</v>
      </c>
      <c r="E26" s="27">
        <f>136548660-E23</f>
        <v>136548660</v>
      </c>
    </row>
    <row r="27" spans="1:5" ht="18" customHeight="1" x14ac:dyDescent="0.15">
      <c r="A27" s="117"/>
      <c r="B27" s="117"/>
      <c r="C27" s="117"/>
      <c r="D27" s="28" t="s">
        <v>146</v>
      </c>
      <c r="E27" s="27">
        <f>SUBTOTAL(9,E25:E26)</f>
        <v>384362483</v>
      </c>
    </row>
    <row r="28" spans="1:5" ht="18" customHeight="1" x14ac:dyDescent="0.15">
      <c r="A28" s="118"/>
      <c r="B28" s="118"/>
      <c r="C28" s="117" t="s">
        <v>87</v>
      </c>
      <c r="D28" s="118"/>
      <c r="E28" s="27">
        <f>SUBTOTAL(9,E22:E27)</f>
        <v>479247983</v>
      </c>
    </row>
    <row r="29" spans="1:5" ht="18" customHeight="1" x14ac:dyDescent="0.15">
      <c r="A29" s="118"/>
      <c r="B29" s="117" t="s">
        <v>3</v>
      </c>
      <c r="C29" s="118"/>
      <c r="D29" s="118"/>
      <c r="E29" s="27">
        <f>SUBTOTAL(9,E6:E28)</f>
        <v>2965728143</v>
      </c>
    </row>
    <row r="30" spans="1:5" ht="18" customHeight="1" x14ac:dyDescent="0.15">
      <c r="A30" s="120"/>
      <c r="B30" s="66" t="s">
        <v>171</v>
      </c>
      <c r="C30" s="116"/>
      <c r="D30" s="118"/>
      <c r="E30" s="27">
        <v>0</v>
      </c>
    </row>
    <row r="31" spans="1:5" ht="18" customHeight="1" x14ac:dyDescent="0.15">
      <c r="A31" s="121"/>
      <c r="B31" s="66" t="s">
        <v>172</v>
      </c>
      <c r="C31" s="116"/>
      <c r="D31" s="118"/>
      <c r="E31" s="27">
        <v>0</v>
      </c>
    </row>
    <row r="32" spans="1:5" ht="18" customHeight="1" x14ac:dyDescent="0.15">
      <c r="A32" s="122"/>
      <c r="B32" s="117" t="s">
        <v>3</v>
      </c>
      <c r="C32" s="118"/>
      <c r="D32" s="118"/>
      <c r="E32" s="27">
        <f>SUBTOTAL(9,E30:E31)</f>
        <v>0</v>
      </c>
    </row>
    <row r="33" spans="1:5" ht="18" customHeight="1" x14ac:dyDescent="0.15">
      <c r="A33" s="28"/>
      <c r="B33" s="117" t="s">
        <v>157</v>
      </c>
      <c r="C33" s="118"/>
      <c r="D33" s="118"/>
      <c r="E33" s="27">
        <f>E29+E32</f>
        <v>2965728143</v>
      </c>
    </row>
  </sheetData>
  <mergeCells count="30">
    <mergeCell ref="A2:E2"/>
    <mergeCell ref="C5:D5"/>
    <mergeCell ref="A6:A29"/>
    <mergeCell ref="B6:B21"/>
    <mergeCell ref="C6:D6"/>
    <mergeCell ref="C7:D7"/>
    <mergeCell ref="C8:D8"/>
    <mergeCell ref="C20:D20"/>
    <mergeCell ref="C9:D9"/>
    <mergeCell ref="C10:D10"/>
    <mergeCell ref="C11:D11"/>
    <mergeCell ref="C12:D12"/>
    <mergeCell ref="C13:D13"/>
    <mergeCell ref="C15:D15"/>
    <mergeCell ref="C16:D16"/>
    <mergeCell ref="C14:D14"/>
    <mergeCell ref="A30:A32"/>
    <mergeCell ref="C30:D30"/>
    <mergeCell ref="B32:D32"/>
    <mergeCell ref="C17:D17"/>
    <mergeCell ref="C18:D18"/>
    <mergeCell ref="C19:D19"/>
    <mergeCell ref="C31:D31"/>
    <mergeCell ref="B33:D33"/>
    <mergeCell ref="C21:D21"/>
    <mergeCell ref="B22:B28"/>
    <mergeCell ref="C22:C24"/>
    <mergeCell ref="C25:C27"/>
    <mergeCell ref="C28:D28"/>
    <mergeCell ref="B29:D29"/>
  </mergeCells>
  <phoneticPr fontId="5"/>
  <printOptions horizontalCentered="1"/>
  <pageMargins left="0.39370078740157483" right="0.39370078740157483" top="0.39370078740157483" bottom="0.39370078740157483" header="0.31496062992125984" footer="0.31496062992125984"/>
  <pageSetup paperSize="9" scale="98"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1"/>
  <sheetViews>
    <sheetView workbookViewId="0">
      <selection activeCell="A17" sqref="A17"/>
    </sheetView>
  </sheetViews>
  <sheetFormatPr defaultColWidth="8.88671875" defaultRowHeight="20.25" customHeight="1" x14ac:dyDescent="0.2"/>
  <cols>
    <col min="1" max="1" width="23.33203125" style="29" customWidth="1"/>
    <col min="2" max="6" width="20.88671875" style="29" customWidth="1"/>
    <col min="7" max="16384" width="8.88671875" style="29"/>
  </cols>
  <sheetData>
    <row r="1" spans="1:6" ht="15" customHeight="1" x14ac:dyDescent="0.2"/>
    <row r="2" spans="1:6" s="21" customFormat="1" ht="14.4" x14ac:dyDescent="0.2">
      <c r="A2" s="22" t="s">
        <v>158</v>
      </c>
      <c r="B2" s="29"/>
      <c r="C2" s="29"/>
      <c r="D2" s="29"/>
      <c r="E2" s="29"/>
    </row>
    <row r="3" spans="1:6" ht="20.25" customHeight="1" x14ac:dyDescent="0.2">
      <c r="A3" s="30"/>
      <c r="B3" s="30"/>
      <c r="C3" s="30"/>
      <c r="D3" s="30"/>
      <c r="E3" s="30"/>
      <c r="F3" s="43" t="s">
        <v>0</v>
      </c>
    </row>
    <row r="4" spans="1:6" ht="20.25" customHeight="1" x14ac:dyDescent="0.2">
      <c r="A4" s="123" t="s">
        <v>133</v>
      </c>
      <c r="B4" s="125" t="s">
        <v>1</v>
      </c>
      <c r="C4" s="125" t="s">
        <v>159</v>
      </c>
      <c r="D4" s="125"/>
      <c r="E4" s="125"/>
      <c r="F4" s="125"/>
    </row>
    <row r="5" spans="1:6" ht="20.25" customHeight="1" x14ac:dyDescent="0.2">
      <c r="A5" s="123"/>
      <c r="B5" s="125"/>
      <c r="C5" s="125" t="s">
        <v>154</v>
      </c>
      <c r="D5" s="125" t="s">
        <v>160</v>
      </c>
      <c r="E5" s="125" t="s">
        <v>153</v>
      </c>
      <c r="F5" s="125" t="s">
        <v>74</v>
      </c>
    </row>
    <row r="6" spans="1:6" ht="20.25" customHeight="1" thickBot="1" x14ac:dyDescent="0.25">
      <c r="A6" s="124"/>
      <c r="B6" s="126"/>
      <c r="C6" s="126"/>
      <c r="D6" s="126"/>
      <c r="E6" s="126"/>
      <c r="F6" s="126"/>
    </row>
    <row r="7" spans="1:6" ht="20.25" customHeight="1" thickTop="1" x14ac:dyDescent="0.2">
      <c r="A7" s="44" t="s">
        <v>2</v>
      </c>
      <c r="B7" s="45">
        <v>3583133458</v>
      </c>
      <c r="C7" s="45">
        <v>384362483</v>
      </c>
      <c r="D7" s="45">
        <v>116780000</v>
      </c>
      <c r="E7" s="45">
        <v>2226328143</v>
      </c>
      <c r="F7" s="45">
        <v>855662832</v>
      </c>
    </row>
    <row r="8" spans="1:6" ht="20.25" customHeight="1" x14ac:dyDescent="0.2">
      <c r="A8" s="44" t="s">
        <v>161</v>
      </c>
      <c r="B8" s="45">
        <v>271030188</v>
      </c>
      <c r="C8" s="45">
        <v>94885500</v>
      </c>
      <c r="D8" s="45">
        <v>146189000</v>
      </c>
      <c r="E8" s="45">
        <v>29955688</v>
      </c>
      <c r="F8" s="45">
        <v>0</v>
      </c>
    </row>
    <row r="9" spans="1:6" ht="20.25" customHeight="1" x14ac:dyDescent="0.2">
      <c r="A9" s="44" t="s">
        <v>162</v>
      </c>
      <c r="B9" s="45">
        <v>1142535420</v>
      </c>
      <c r="C9" s="45">
        <v>0</v>
      </c>
      <c r="D9" s="45">
        <v>0</v>
      </c>
      <c r="E9" s="45">
        <v>1142535420</v>
      </c>
      <c r="F9" s="45">
        <v>0</v>
      </c>
    </row>
    <row r="10" spans="1:6" ht="20.25" customHeight="1" x14ac:dyDescent="0.2">
      <c r="A10" s="44" t="s">
        <v>74</v>
      </c>
      <c r="B10" s="45">
        <v>0</v>
      </c>
      <c r="C10" s="45">
        <v>0</v>
      </c>
      <c r="D10" s="45">
        <v>0</v>
      </c>
      <c r="E10" s="45">
        <v>0</v>
      </c>
      <c r="F10" s="45">
        <v>0</v>
      </c>
    </row>
    <row r="11" spans="1:6" ht="20.25" customHeight="1" x14ac:dyDescent="0.2">
      <c r="A11" s="46" t="s">
        <v>83</v>
      </c>
      <c r="B11" s="45">
        <f>SUM(B7:B10)</f>
        <v>4996699066</v>
      </c>
      <c r="C11" s="45">
        <f>SUM(C7:C10)</f>
        <v>479247983</v>
      </c>
      <c r="D11" s="45">
        <f t="shared" ref="D11:F11" si="0">SUM(D7:D10)</f>
        <v>262969000</v>
      </c>
      <c r="E11" s="45">
        <f t="shared" si="0"/>
        <v>3398819251</v>
      </c>
      <c r="F11" s="45">
        <f t="shared" si="0"/>
        <v>855662832</v>
      </c>
    </row>
  </sheetData>
  <mergeCells count="7">
    <mergeCell ref="A4:A6"/>
    <mergeCell ref="B4:B6"/>
    <mergeCell ref="C4:F4"/>
    <mergeCell ref="C5:C6"/>
    <mergeCell ref="D5:D6"/>
    <mergeCell ref="E5:E6"/>
    <mergeCell ref="F5:F6"/>
  </mergeCells>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10"/>
  <sheetViews>
    <sheetView workbookViewId="0">
      <selection activeCell="A17" sqref="A17"/>
    </sheetView>
  </sheetViews>
  <sheetFormatPr defaultColWidth="8.88671875" defaultRowHeight="10.8" x14ac:dyDescent="0.15"/>
  <cols>
    <col min="1" max="1" width="60.88671875" style="21" customWidth="1"/>
    <col min="2" max="2" width="40.88671875" style="21" customWidth="1"/>
    <col min="3" max="16384" width="8.88671875" style="21"/>
  </cols>
  <sheetData>
    <row r="1" spans="1:3" ht="15" customHeight="1" x14ac:dyDescent="0.15"/>
    <row r="2" spans="1:3" ht="15" customHeight="1" x14ac:dyDescent="0.2">
      <c r="A2" s="34" t="s">
        <v>163</v>
      </c>
    </row>
    <row r="3" spans="1:3" ht="14.4" x14ac:dyDescent="0.2">
      <c r="A3" s="22" t="s">
        <v>164</v>
      </c>
    </row>
    <row r="4" spans="1:3" ht="20.100000000000001" customHeight="1" x14ac:dyDescent="0.2">
      <c r="A4" s="30"/>
      <c r="B4" s="6" t="s">
        <v>10</v>
      </c>
    </row>
    <row r="5" spans="1:3" ht="22.5" customHeight="1" x14ac:dyDescent="0.15">
      <c r="A5" s="47" t="s">
        <v>70</v>
      </c>
      <c r="B5" s="48" t="s">
        <v>137</v>
      </c>
    </row>
    <row r="6" spans="1:3" ht="18" customHeight="1" x14ac:dyDescent="0.15">
      <c r="A6" s="49" t="s">
        <v>200</v>
      </c>
      <c r="B6" s="50">
        <v>149441287</v>
      </c>
    </row>
    <row r="7" spans="1:3" ht="18" customHeight="1" x14ac:dyDescent="0.15">
      <c r="A7" s="49"/>
      <c r="B7" s="50"/>
    </row>
    <row r="8" spans="1:3" ht="18" customHeight="1" x14ac:dyDescent="0.15">
      <c r="A8" s="49"/>
      <c r="B8" s="50"/>
    </row>
    <row r="9" spans="1:3" ht="18" customHeight="1" x14ac:dyDescent="0.15">
      <c r="A9" s="51" t="s">
        <v>165</v>
      </c>
      <c r="B9" s="76">
        <f>SUM(B6:B7)</f>
        <v>149441287</v>
      </c>
      <c r="C9" s="52"/>
    </row>
    <row r="10" spans="1:3" x14ac:dyDescent="0.15">
      <c r="A10" s="21" t="s">
        <v>54</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8"/>
  <sheetViews>
    <sheetView topLeftCell="A17" zoomScaleNormal="100" workbookViewId="0">
      <selection activeCell="A17" sqref="A17"/>
    </sheetView>
  </sheetViews>
  <sheetFormatPr defaultColWidth="8.88671875" defaultRowHeight="10.8" x14ac:dyDescent="0.15"/>
  <cols>
    <col min="1" max="1" width="34.33203125" style="21" customWidth="1"/>
    <col min="2" max="11" width="15.33203125" style="21" customWidth="1"/>
    <col min="12" max="16384" width="8.88671875" style="21"/>
  </cols>
  <sheetData>
    <row r="1" spans="1:10" ht="15" customHeight="1" x14ac:dyDescent="0.15"/>
    <row r="2" spans="1:10" ht="14.4" x14ac:dyDescent="0.2">
      <c r="A2" s="22" t="s">
        <v>44</v>
      </c>
    </row>
    <row r="4" spans="1:10" ht="13.2" x14ac:dyDescent="0.2">
      <c r="A4" s="23" t="s">
        <v>45</v>
      </c>
      <c r="H4" s="6" t="s">
        <v>10</v>
      </c>
    </row>
    <row r="5" spans="1:10" ht="37.5" customHeight="1" x14ac:dyDescent="0.15">
      <c r="A5" s="24" t="s">
        <v>46</v>
      </c>
      <c r="B5" s="25" t="s">
        <v>47</v>
      </c>
      <c r="C5" s="25" t="s">
        <v>48</v>
      </c>
      <c r="D5" s="25" t="s">
        <v>49</v>
      </c>
      <c r="E5" s="25" t="s">
        <v>50</v>
      </c>
      <c r="F5" s="25" t="s">
        <v>51</v>
      </c>
      <c r="G5" s="25" t="s">
        <v>52</v>
      </c>
      <c r="H5" s="25" t="s">
        <v>53</v>
      </c>
    </row>
    <row r="6" spans="1:10" ht="18" customHeight="1" x14ac:dyDescent="0.15">
      <c r="A6" s="26" t="s">
        <v>201</v>
      </c>
      <c r="B6" s="27">
        <v>688</v>
      </c>
      <c r="C6" s="27">
        <v>1196.5</v>
      </c>
      <c r="D6" s="27">
        <f>ROUND(B6*C6,0)</f>
        <v>823192</v>
      </c>
      <c r="E6" s="27">
        <v>500</v>
      </c>
      <c r="F6" s="27">
        <f>ROUND(B6*E6,0)</f>
        <v>344000</v>
      </c>
      <c r="G6" s="27">
        <f t="shared" ref="G6" si="0">D6-F6</f>
        <v>479192</v>
      </c>
      <c r="H6" s="27">
        <v>344000</v>
      </c>
    </row>
    <row r="7" spans="1:10" ht="18" customHeight="1" x14ac:dyDescent="0.15">
      <c r="A7" s="26"/>
      <c r="B7" s="27"/>
      <c r="C7" s="27"/>
      <c r="D7" s="27"/>
      <c r="E7" s="27"/>
      <c r="F7" s="27"/>
      <c r="G7" s="27"/>
      <c r="H7" s="27"/>
    </row>
    <row r="8" spans="1:10" ht="18" customHeight="1" x14ac:dyDescent="0.15">
      <c r="A8" s="26"/>
      <c r="B8" s="27"/>
      <c r="C8" s="27"/>
      <c r="D8" s="27"/>
      <c r="E8" s="27"/>
      <c r="F8" s="27"/>
      <c r="G8" s="27"/>
      <c r="H8" s="27"/>
    </row>
    <row r="9" spans="1:10" ht="18" customHeight="1" x14ac:dyDescent="0.15">
      <c r="A9" s="28" t="s">
        <v>3</v>
      </c>
      <c r="B9" s="27">
        <f>SUM(B6:B8)</f>
        <v>688</v>
      </c>
      <c r="C9" s="27">
        <f t="shared" ref="C9:H9" si="1">SUM(C6:C8)</f>
        <v>1196.5</v>
      </c>
      <c r="D9" s="27">
        <f t="shared" si="1"/>
        <v>823192</v>
      </c>
      <c r="E9" s="27">
        <f t="shared" si="1"/>
        <v>500</v>
      </c>
      <c r="F9" s="27">
        <f t="shared" si="1"/>
        <v>344000</v>
      </c>
      <c r="G9" s="27">
        <f t="shared" si="1"/>
        <v>479192</v>
      </c>
      <c r="H9" s="27">
        <f t="shared" si="1"/>
        <v>344000</v>
      </c>
    </row>
    <row r="11" spans="1:10" ht="13.2" x14ac:dyDescent="0.2">
      <c r="A11" s="23" t="s">
        <v>173</v>
      </c>
      <c r="J11" s="6" t="s">
        <v>10</v>
      </c>
    </row>
    <row r="12" spans="1:10" ht="37.5" customHeight="1" x14ac:dyDescent="0.15">
      <c r="A12" s="24" t="s">
        <v>55</v>
      </c>
      <c r="B12" s="25" t="s">
        <v>56</v>
      </c>
      <c r="C12" s="25" t="s">
        <v>57</v>
      </c>
      <c r="D12" s="25" t="s">
        <v>58</v>
      </c>
      <c r="E12" s="25" t="s">
        <v>59</v>
      </c>
      <c r="F12" s="25" t="s">
        <v>60</v>
      </c>
      <c r="G12" s="25" t="s">
        <v>61</v>
      </c>
      <c r="H12" s="25" t="s">
        <v>62</v>
      </c>
      <c r="I12" s="25" t="s">
        <v>63</v>
      </c>
      <c r="J12" s="25" t="s">
        <v>53</v>
      </c>
    </row>
    <row r="13" spans="1:10" ht="18" customHeight="1" x14ac:dyDescent="0.15">
      <c r="A13" s="60" t="s">
        <v>202</v>
      </c>
      <c r="B13" s="27">
        <v>421500000</v>
      </c>
      <c r="C13" s="27">
        <v>30680814</v>
      </c>
      <c r="D13" s="27">
        <v>592271770</v>
      </c>
      <c r="E13" s="27">
        <f t="shared" ref="E13:E16" si="2">C13-D13</f>
        <v>-561590956</v>
      </c>
      <c r="F13" s="27">
        <v>49450000</v>
      </c>
      <c r="G13" s="54">
        <f>IF(ISERROR(ROUNDUP(B13/F13,4)),0,ROUNDUP(B13/F13,4))</f>
        <v>8.5237999999999996</v>
      </c>
      <c r="H13" s="27">
        <f t="shared" ref="H13:H16" si="3">ROUND(E13*G13,0)</f>
        <v>-4786888991</v>
      </c>
      <c r="I13" s="27">
        <v>421500000</v>
      </c>
      <c r="J13" s="27">
        <v>421500000</v>
      </c>
    </row>
    <row r="14" spans="1:10" ht="18" customHeight="1" x14ac:dyDescent="0.15">
      <c r="A14" s="60" t="s">
        <v>203</v>
      </c>
      <c r="B14" s="27">
        <v>5000000</v>
      </c>
      <c r="C14" s="27">
        <v>352748010</v>
      </c>
      <c r="D14" s="27">
        <v>237007275</v>
      </c>
      <c r="E14" s="27">
        <f t="shared" si="2"/>
        <v>115740735</v>
      </c>
      <c r="F14" s="27">
        <v>50000000</v>
      </c>
      <c r="G14" s="54">
        <f>IF(ISERROR(ROUNDUP(B14/F14,4)),0,ROUNDUP(B14/F14,4))</f>
        <v>0.1</v>
      </c>
      <c r="H14" s="27">
        <f t="shared" si="3"/>
        <v>11574074</v>
      </c>
      <c r="I14" s="27"/>
      <c r="J14" s="27">
        <v>5000000</v>
      </c>
    </row>
    <row r="15" spans="1:10" ht="18" customHeight="1" x14ac:dyDescent="0.15">
      <c r="A15" s="60" t="s">
        <v>204</v>
      </c>
      <c r="B15" s="27">
        <v>10200000</v>
      </c>
      <c r="C15" s="27">
        <v>201246559</v>
      </c>
      <c r="D15" s="27">
        <v>183151974</v>
      </c>
      <c r="E15" s="27">
        <f t="shared" si="2"/>
        <v>18094585</v>
      </c>
      <c r="F15" s="27">
        <v>20000000</v>
      </c>
      <c r="G15" s="54">
        <f>IF(ISERROR(ROUNDUP(B15/F15,4)),0,ROUNDUP(B15/F15,4))</f>
        <v>0.51</v>
      </c>
      <c r="H15" s="27">
        <f t="shared" si="3"/>
        <v>9228238</v>
      </c>
      <c r="I15" s="27"/>
      <c r="J15" s="27">
        <v>10200000</v>
      </c>
    </row>
    <row r="16" spans="1:10" ht="18" customHeight="1" x14ac:dyDescent="0.15">
      <c r="A16" s="60" t="s">
        <v>205</v>
      </c>
      <c r="B16" s="27">
        <v>58000000</v>
      </c>
      <c r="C16" s="27">
        <v>89205938</v>
      </c>
      <c r="D16" s="27">
        <v>112872278</v>
      </c>
      <c r="E16" s="27">
        <f t="shared" si="2"/>
        <v>-23666340</v>
      </c>
      <c r="F16" s="27">
        <v>-23666340</v>
      </c>
      <c r="G16" s="54">
        <f>IF(ISERROR(ROUNDUP(B16/F16,4)),0,ROUNDUP(B16/F16,4))</f>
        <v>-2.4508000000000001</v>
      </c>
      <c r="H16" s="27">
        <f t="shared" si="3"/>
        <v>58001466</v>
      </c>
      <c r="I16" s="27">
        <v>58000000</v>
      </c>
      <c r="J16" s="27">
        <v>58000000</v>
      </c>
    </row>
    <row r="17" spans="1:11" ht="18" customHeight="1" x14ac:dyDescent="0.15">
      <c r="A17" s="28" t="s">
        <v>3</v>
      </c>
      <c r="B17" s="27">
        <f>SUM(B13:B16)</f>
        <v>494700000</v>
      </c>
      <c r="C17" s="27">
        <f>SUM(C13:C16)</f>
        <v>673881321</v>
      </c>
      <c r="D17" s="27">
        <f>SUM(D13:D16)</f>
        <v>1125303297</v>
      </c>
      <c r="E17" s="27">
        <f>SUM(E13:E16)</f>
        <v>-451421976</v>
      </c>
      <c r="F17" s="27">
        <f>SUM(F13:F16)</f>
        <v>95783660</v>
      </c>
      <c r="G17" s="27"/>
      <c r="H17" s="27">
        <f>SUM(H13:H16)</f>
        <v>-4708085213</v>
      </c>
      <c r="I17" s="27">
        <f>SUM(I13:I16)</f>
        <v>479500000</v>
      </c>
      <c r="J17" s="27">
        <f>SUM(J13:J16)</f>
        <v>494700000</v>
      </c>
    </row>
    <row r="19" spans="1:11" ht="13.2" x14ac:dyDescent="0.2">
      <c r="A19" s="23" t="s">
        <v>64</v>
      </c>
      <c r="K19" s="6" t="s">
        <v>10</v>
      </c>
    </row>
    <row r="20" spans="1:11" ht="37.5" customHeight="1" x14ac:dyDescent="0.15">
      <c r="A20" s="24" t="s">
        <v>65</v>
      </c>
      <c r="B20" s="25" t="s">
        <v>66</v>
      </c>
      <c r="C20" s="25" t="s">
        <v>57</v>
      </c>
      <c r="D20" s="25" t="s">
        <v>58</v>
      </c>
      <c r="E20" s="25" t="s">
        <v>59</v>
      </c>
      <c r="F20" s="25" t="s">
        <v>60</v>
      </c>
      <c r="G20" s="25" t="s">
        <v>61</v>
      </c>
      <c r="H20" s="25" t="s">
        <v>62</v>
      </c>
      <c r="I20" s="25" t="s">
        <v>67</v>
      </c>
      <c r="J20" s="25" t="s">
        <v>68</v>
      </c>
      <c r="K20" s="25" t="s">
        <v>53</v>
      </c>
    </row>
    <row r="21" spans="1:11" ht="18" customHeight="1" x14ac:dyDescent="0.15">
      <c r="A21" s="60" t="s">
        <v>206</v>
      </c>
      <c r="B21" s="27">
        <v>100000</v>
      </c>
      <c r="C21" s="27">
        <v>6223408000</v>
      </c>
      <c r="D21" s="27">
        <v>2275694000</v>
      </c>
      <c r="E21" s="27">
        <f t="shared" ref="E21:E47" si="4">C21-D21</f>
        <v>3947714000</v>
      </c>
      <c r="F21" s="27">
        <v>100000000</v>
      </c>
      <c r="G21" s="55">
        <f t="shared" ref="G21:G47" si="5">IF(ISERROR(ROUNDUP(B21/F21,4)),0,ROUNDUP(B21/F21,4))</f>
        <v>1E-3</v>
      </c>
      <c r="H21" s="27">
        <f t="shared" ref="H21:H47" si="6">ROUND(E21*G21,0)</f>
        <v>3947714</v>
      </c>
      <c r="I21" s="27"/>
      <c r="J21" s="27">
        <f t="shared" ref="J21:J47" si="7">B21+I21</f>
        <v>100000</v>
      </c>
      <c r="K21" s="27">
        <v>100000</v>
      </c>
    </row>
    <row r="22" spans="1:11" ht="18" customHeight="1" x14ac:dyDescent="0.15">
      <c r="A22" s="60" t="s">
        <v>207</v>
      </c>
      <c r="B22" s="27">
        <v>90000</v>
      </c>
      <c r="C22" s="27">
        <v>7823000000</v>
      </c>
      <c r="D22" s="27">
        <v>3692000000</v>
      </c>
      <c r="E22" s="27">
        <f t="shared" si="4"/>
        <v>4131000000</v>
      </c>
      <c r="F22" s="27">
        <v>200000000</v>
      </c>
      <c r="G22" s="55">
        <f t="shared" si="5"/>
        <v>5.0000000000000001E-4</v>
      </c>
      <c r="H22" s="27">
        <f t="shared" si="6"/>
        <v>2065500</v>
      </c>
      <c r="I22" s="27"/>
      <c r="J22" s="27">
        <f t="shared" si="7"/>
        <v>90000</v>
      </c>
      <c r="K22" s="27">
        <v>90000</v>
      </c>
    </row>
    <row r="23" spans="1:11" ht="18" customHeight="1" x14ac:dyDescent="0.15">
      <c r="A23" s="60" t="s">
        <v>208</v>
      </c>
      <c r="B23" s="27">
        <v>3077000</v>
      </c>
      <c r="C23" s="27">
        <v>9286321738</v>
      </c>
      <c r="D23" s="27">
        <v>5071370949</v>
      </c>
      <c r="E23" s="27">
        <f t="shared" si="4"/>
        <v>4214950789</v>
      </c>
      <c r="F23" s="27">
        <v>5014780000</v>
      </c>
      <c r="G23" s="55">
        <f t="shared" si="5"/>
        <v>6.9999999999999999E-4</v>
      </c>
      <c r="H23" s="27">
        <f t="shared" si="6"/>
        <v>2950466</v>
      </c>
      <c r="I23" s="27"/>
      <c r="J23" s="27">
        <f t="shared" si="7"/>
        <v>3077000</v>
      </c>
      <c r="K23" s="27">
        <v>3077000</v>
      </c>
    </row>
    <row r="24" spans="1:11" ht="18" customHeight="1" x14ac:dyDescent="0.15">
      <c r="A24" s="60" t="s">
        <v>209</v>
      </c>
      <c r="B24" s="27">
        <v>5000000</v>
      </c>
      <c r="C24" s="27">
        <v>1492865425</v>
      </c>
      <c r="D24" s="27">
        <v>1202424191</v>
      </c>
      <c r="E24" s="27">
        <f t="shared" si="4"/>
        <v>290441234</v>
      </c>
      <c r="F24" s="27">
        <v>306000000</v>
      </c>
      <c r="G24" s="55">
        <f t="shared" si="5"/>
        <v>1.6399999999999998E-2</v>
      </c>
      <c r="H24" s="27">
        <f t="shared" si="6"/>
        <v>4763236</v>
      </c>
      <c r="I24" s="27">
        <v>-3130576</v>
      </c>
      <c r="J24" s="27">
        <f t="shared" si="7"/>
        <v>1869424</v>
      </c>
      <c r="K24" s="27">
        <v>5000000</v>
      </c>
    </row>
    <row r="25" spans="1:11" ht="18" customHeight="1" x14ac:dyDescent="0.15">
      <c r="A25" s="82" t="s">
        <v>210</v>
      </c>
      <c r="B25" s="27">
        <v>100000</v>
      </c>
      <c r="C25" s="27">
        <v>66348679</v>
      </c>
      <c r="D25" s="27">
        <v>44310040</v>
      </c>
      <c r="E25" s="27">
        <f t="shared" si="4"/>
        <v>22038639</v>
      </c>
      <c r="F25" s="27">
        <v>10000000</v>
      </c>
      <c r="G25" s="55">
        <f t="shared" si="5"/>
        <v>0.01</v>
      </c>
      <c r="H25" s="27">
        <f t="shared" si="6"/>
        <v>220386</v>
      </c>
      <c r="I25" s="27"/>
      <c r="J25" s="27">
        <f t="shared" si="7"/>
        <v>100000</v>
      </c>
      <c r="K25" s="27">
        <v>100000</v>
      </c>
    </row>
    <row r="26" spans="1:11" ht="18" customHeight="1" x14ac:dyDescent="0.15">
      <c r="A26" s="80" t="s">
        <v>211</v>
      </c>
      <c r="B26" s="27">
        <v>5300000</v>
      </c>
      <c r="C26" s="27">
        <v>104237826530</v>
      </c>
      <c r="D26" s="27">
        <v>40005138331</v>
      </c>
      <c r="E26" s="27">
        <f t="shared" si="4"/>
        <v>64232688199</v>
      </c>
      <c r="F26" s="27">
        <v>46481650000</v>
      </c>
      <c r="G26" s="55">
        <f t="shared" si="5"/>
        <v>2.0000000000000001E-4</v>
      </c>
      <c r="H26" s="27">
        <f t="shared" si="6"/>
        <v>12846538</v>
      </c>
      <c r="I26" s="27"/>
      <c r="J26" s="27">
        <f t="shared" si="7"/>
        <v>5300000</v>
      </c>
      <c r="K26" s="27">
        <v>5300000</v>
      </c>
    </row>
    <row r="27" spans="1:11" ht="18" customHeight="1" x14ac:dyDescent="0.15">
      <c r="A27" s="61" t="s">
        <v>212</v>
      </c>
      <c r="B27" s="27">
        <v>1690000</v>
      </c>
      <c r="C27" s="27">
        <v>96268702000</v>
      </c>
      <c r="D27" s="27">
        <v>88812842000</v>
      </c>
      <c r="E27" s="27">
        <f t="shared" si="4"/>
        <v>7455860000</v>
      </c>
      <c r="F27" s="27">
        <v>7455859000</v>
      </c>
      <c r="G27" s="55">
        <f t="shared" si="5"/>
        <v>3.0000000000000003E-4</v>
      </c>
      <c r="H27" s="27">
        <f t="shared" si="6"/>
        <v>2236758</v>
      </c>
      <c r="I27" s="27"/>
      <c r="J27" s="27">
        <f t="shared" si="7"/>
        <v>1690000</v>
      </c>
      <c r="K27" s="27">
        <v>1690000</v>
      </c>
    </row>
    <row r="28" spans="1:11" ht="18" customHeight="1" x14ac:dyDescent="0.15">
      <c r="A28" s="60" t="s">
        <v>213</v>
      </c>
      <c r="B28" s="27">
        <v>5354000</v>
      </c>
      <c r="C28" s="27">
        <v>47880135</v>
      </c>
      <c r="D28" s="27">
        <v>31504943</v>
      </c>
      <c r="E28" s="27">
        <f t="shared" si="4"/>
        <v>16375192</v>
      </c>
      <c r="F28" s="27">
        <v>20122000</v>
      </c>
      <c r="G28" s="55">
        <f t="shared" si="5"/>
        <v>0.2661</v>
      </c>
      <c r="H28" s="27">
        <f t="shared" si="6"/>
        <v>4357439</v>
      </c>
      <c r="I28" s="27">
        <v>-3156725</v>
      </c>
      <c r="J28" s="27">
        <f t="shared" si="7"/>
        <v>2197275</v>
      </c>
      <c r="K28" s="27">
        <v>5354000</v>
      </c>
    </row>
    <row r="29" spans="1:11" ht="18" customHeight="1" x14ac:dyDescent="0.15">
      <c r="A29" s="60" t="s">
        <v>214</v>
      </c>
      <c r="B29" s="27">
        <v>870000</v>
      </c>
      <c r="C29" s="27">
        <v>3341079717</v>
      </c>
      <c r="D29" s="27">
        <v>1237109594</v>
      </c>
      <c r="E29" s="27">
        <f t="shared" si="4"/>
        <v>2103970123</v>
      </c>
      <c r="F29" s="27">
        <v>2103970123</v>
      </c>
      <c r="G29" s="55">
        <f t="shared" si="5"/>
        <v>5.0000000000000001E-4</v>
      </c>
      <c r="H29" s="27">
        <f t="shared" si="6"/>
        <v>1051985</v>
      </c>
      <c r="I29" s="27"/>
      <c r="J29" s="27">
        <f t="shared" si="7"/>
        <v>870000</v>
      </c>
      <c r="K29" s="27">
        <v>870000</v>
      </c>
    </row>
    <row r="30" spans="1:11" ht="18" customHeight="1" x14ac:dyDescent="0.15">
      <c r="A30" s="60" t="s">
        <v>215</v>
      </c>
      <c r="B30" s="27">
        <v>500000</v>
      </c>
      <c r="C30" s="27">
        <v>1301954877</v>
      </c>
      <c r="D30" s="27">
        <v>1026586663</v>
      </c>
      <c r="E30" s="27">
        <f t="shared" si="4"/>
        <v>275368214</v>
      </c>
      <c r="F30" s="27">
        <v>275368214</v>
      </c>
      <c r="G30" s="55">
        <f t="shared" si="5"/>
        <v>1.9E-3</v>
      </c>
      <c r="H30" s="27">
        <f t="shared" si="6"/>
        <v>523200</v>
      </c>
      <c r="I30" s="27"/>
      <c r="J30" s="27">
        <f t="shared" si="7"/>
        <v>500000</v>
      </c>
      <c r="K30" s="27">
        <v>500000</v>
      </c>
    </row>
    <row r="31" spans="1:11" ht="18" customHeight="1" x14ac:dyDescent="0.15">
      <c r="A31" s="60" t="s">
        <v>216</v>
      </c>
      <c r="B31" s="27">
        <v>300000</v>
      </c>
      <c r="C31" s="27">
        <v>24164123000000</v>
      </c>
      <c r="D31" s="27">
        <v>23738231000000</v>
      </c>
      <c r="E31" s="27">
        <f t="shared" si="4"/>
        <v>425892000000</v>
      </c>
      <c r="F31" s="27">
        <v>425891000000</v>
      </c>
      <c r="G31" s="55">
        <f t="shared" si="5"/>
        <v>1E-4</v>
      </c>
      <c r="H31" s="27">
        <f t="shared" si="6"/>
        <v>42589200</v>
      </c>
      <c r="I31" s="27"/>
      <c r="J31" s="27">
        <f t="shared" si="7"/>
        <v>300000</v>
      </c>
      <c r="K31" s="27">
        <v>300000</v>
      </c>
    </row>
    <row r="32" spans="1:11" ht="18" customHeight="1" x14ac:dyDescent="0.15">
      <c r="A32" s="60" t="s">
        <v>217</v>
      </c>
      <c r="B32" s="27">
        <v>7326000</v>
      </c>
      <c r="C32" s="27">
        <v>353206000441</v>
      </c>
      <c r="D32" s="27">
        <v>320300633329</v>
      </c>
      <c r="E32" s="27">
        <f t="shared" si="4"/>
        <v>32905367112</v>
      </c>
      <c r="F32" s="27">
        <v>32905367112</v>
      </c>
      <c r="G32" s="55">
        <f t="shared" si="5"/>
        <v>3.0000000000000003E-4</v>
      </c>
      <c r="H32" s="27">
        <f t="shared" si="6"/>
        <v>9871610</v>
      </c>
      <c r="I32" s="27"/>
      <c r="J32" s="27">
        <f t="shared" si="7"/>
        <v>7326000</v>
      </c>
      <c r="K32" s="27">
        <v>7326000</v>
      </c>
    </row>
    <row r="33" spans="1:11" ht="18" customHeight="1" x14ac:dyDescent="0.15">
      <c r="A33" s="60" t="s">
        <v>218</v>
      </c>
      <c r="B33" s="27">
        <v>1030000</v>
      </c>
      <c r="C33" s="27">
        <v>498379487</v>
      </c>
      <c r="D33" s="27">
        <v>0</v>
      </c>
      <c r="E33" s="27">
        <f t="shared" si="4"/>
        <v>498379487</v>
      </c>
      <c r="F33" s="27">
        <v>498379487</v>
      </c>
      <c r="G33" s="55">
        <f t="shared" si="5"/>
        <v>2.0999999999999999E-3</v>
      </c>
      <c r="H33" s="27">
        <f t="shared" si="6"/>
        <v>1046597</v>
      </c>
      <c r="I33" s="27"/>
      <c r="J33" s="27">
        <f t="shared" si="7"/>
        <v>1030000</v>
      </c>
      <c r="K33" s="27">
        <v>1030000</v>
      </c>
    </row>
    <row r="34" spans="1:11" ht="18" customHeight="1" x14ac:dyDescent="0.15">
      <c r="A34" s="62" t="s">
        <v>219</v>
      </c>
      <c r="B34" s="27">
        <v>26000</v>
      </c>
      <c r="C34" s="27">
        <v>2012632146</v>
      </c>
      <c r="D34" s="27">
        <v>501942922</v>
      </c>
      <c r="E34" s="27">
        <f t="shared" si="4"/>
        <v>1510689224</v>
      </c>
      <c r="F34" s="27">
        <v>1501689224</v>
      </c>
      <c r="G34" s="55">
        <f t="shared" si="5"/>
        <v>1E-4</v>
      </c>
      <c r="H34" s="27">
        <f t="shared" si="6"/>
        <v>151069</v>
      </c>
      <c r="I34" s="27"/>
      <c r="J34" s="27">
        <f t="shared" si="7"/>
        <v>26000</v>
      </c>
      <c r="K34" s="27">
        <v>26000</v>
      </c>
    </row>
    <row r="35" spans="1:11" ht="18" customHeight="1" x14ac:dyDescent="0.15">
      <c r="A35" s="61" t="s">
        <v>220</v>
      </c>
      <c r="B35" s="27">
        <v>363000</v>
      </c>
      <c r="C35" s="27">
        <v>302793816</v>
      </c>
      <c r="D35" s="27">
        <v>851424</v>
      </c>
      <c r="E35" s="27">
        <f t="shared" si="4"/>
        <v>301942392</v>
      </c>
      <c r="F35" s="27">
        <v>301942392</v>
      </c>
      <c r="G35" s="55">
        <f t="shared" si="5"/>
        <v>1.2999999999999999E-3</v>
      </c>
      <c r="H35" s="27">
        <f t="shared" si="6"/>
        <v>392525</v>
      </c>
      <c r="I35" s="27"/>
      <c r="J35" s="27">
        <f t="shared" si="7"/>
        <v>363000</v>
      </c>
      <c r="K35" s="27">
        <v>363000</v>
      </c>
    </row>
    <row r="36" spans="1:11" ht="18" customHeight="1" x14ac:dyDescent="0.15">
      <c r="A36" s="80" t="s">
        <v>221</v>
      </c>
      <c r="B36" s="27">
        <v>620000</v>
      </c>
      <c r="C36" s="27">
        <v>39720028017</v>
      </c>
      <c r="D36" s="27">
        <v>36570761325</v>
      </c>
      <c r="E36" s="27">
        <f t="shared" si="4"/>
        <v>3149266692</v>
      </c>
      <c r="F36" s="27">
        <v>3149266692</v>
      </c>
      <c r="G36" s="55">
        <f t="shared" si="5"/>
        <v>2.0000000000000001E-4</v>
      </c>
      <c r="H36" s="27">
        <f t="shared" si="6"/>
        <v>629853</v>
      </c>
      <c r="I36" s="27"/>
      <c r="J36" s="27">
        <f t="shared" si="7"/>
        <v>620000</v>
      </c>
      <c r="K36" s="27">
        <v>620000</v>
      </c>
    </row>
    <row r="37" spans="1:11" ht="18" customHeight="1" x14ac:dyDescent="0.15">
      <c r="A37" s="67" t="s">
        <v>222</v>
      </c>
      <c r="B37" s="27">
        <v>660000</v>
      </c>
      <c r="C37" s="27">
        <v>4464317010</v>
      </c>
      <c r="D37" s="27">
        <v>65682255</v>
      </c>
      <c r="E37" s="27">
        <f t="shared" si="4"/>
        <v>4398634755</v>
      </c>
      <c r="F37" s="27">
        <v>4398634755</v>
      </c>
      <c r="G37" s="55">
        <f t="shared" si="5"/>
        <v>2.0000000000000001E-4</v>
      </c>
      <c r="H37" s="27">
        <f t="shared" si="6"/>
        <v>879727</v>
      </c>
      <c r="I37" s="27"/>
      <c r="J37" s="27">
        <f t="shared" si="7"/>
        <v>660000</v>
      </c>
      <c r="K37" s="27">
        <v>660000</v>
      </c>
    </row>
    <row r="38" spans="1:11" ht="18" customHeight="1" x14ac:dyDescent="0.15">
      <c r="A38" s="60" t="s">
        <v>223</v>
      </c>
      <c r="B38" s="27">
        <v>987000</v>
      </c>
      <c r="C38" s="27">
        <v>1225380267</v>
      </c>
      <c r="D38" s="27">
        <v>9446828</v>
      </c>
      <c r="E38" s="27">
        <f t="shared" si="4"/>
        <v>1215933439</v>
      </c>
      <c r="F38" s="27">
        <v>1215933439</v>
      </c>
      <c r="G38" s="55">
        <f t="shared" si="5"/>
        <v>9.0000000000000008E-4</v>
      </c>
      <c r="H38" s="27">
        <f t="shared" si="6"/>
        <v>1094340</v>
      </c>
      <c r="I38" s="27"/>
      <c r="J38" s="27">
        <f t="shared" si="7"/>
        <v>987000</v>
      </c>
      <c r="K38" s="27">
        <v>987000</v>
      </c>
    </row>
    <row r="39" spans="1:11" ht="18" customHeight="1" x14ac:dyDescent="0.15">
      <c r="A39" s="60" t="s">
        <v>224</v>
      </c>
      <c r="B39" s="27">
        <v>1200000</v>
      </c>
      <c r="C39" s="27">
        <v>3495778656</v>
      </c>
      <c r="D39" s="27">
        <v>12291439</v>
      </c>
      <c r="E39" s="27">
        <f t="shared" si="4"/>
        <v>3483487217</v>
      </c>
      <c r="F39" s="27">
        <v>3483487217</v>
      </c>
      <c r="G39" s="55">
        <f t="shared" si="5"/>
        <v>3.9999999999999996E-4</v>
      </c>
      <c r="H39" s="27">
        <f t="shared" si="6"/>
        <v>1393395</v>
      </c>
      <c r="I39" s="27"/>
      <c r="J39" s="27">
        <f t="shared" si="7"/>
        <v>1200000</v>
      </c>
      <c r="K39" s="27">
        <v>1200000</v>
      </c>
    </row>
    <row r="40" spans="1:11" ht="18" customHeight="1" x14ac:dyDescent="0.15">
      <c r="A40" s="60" t="s">
        <v>225</v>
      </c>
      <c r="B40" s="27">
        <v>2710000</v>
      </c>
      <c r="C40" s="27">
        <v>546590369</v>
      </c>
      <c r="D40" s="27">
        <v>728769</v>
      </c>
      <c r="E40" s="27">
        <f t="shared" si="4"/>
        <v>545861600</v>
      </c>
      <c r="F40" s="27">
        <v>545861600</v>
      </c>
      <c r="G40" s="55">
        <f t="shared" si="5"/>
        <v>5.0000000000000001E-3</v>
      </c>
      <c r="H40" s="27">
        <f t="shared" si="6"/>
        <v>2729308</v>
      </c>
      <c r="I40" s="27"/>
      <c r="J40" s="27">
        <f t="shared" si="7"/>
        <v>2710000</v>
      </c>
      <c r="K40" s="27">
        <v>2710000</v>
      </c>
    </row>
    <row r="41" spans="1:11" ht="18" customHeight="1" x14ac:dyDescent="0.15">
      <c r="A41" s="67" t="s">
        <v>226</v>
      </c>
      <c r="B41" s="27">
        <v>1480000</v>
      </c>
      <c r="C41" s="27">
        <v>3335263066</v>
      </c>
      <c r="D41" s="27">
        <v>2070126676</v>
      </c>
      <c r="E41" s="27">
        <f t="shared" si="4"/>
        <v>1265136390</v>
      </c>
      <c r="F41" s="27">
        <v>1265136390</v>
      </c>
      <c r="G41" s="55">
        <f t="shared" si="5"/>
        <v>1.2000000000000001E-3</v>
      </c>
      <c r="H41" s="27">
        <f t="shared" si="6"/>
        <v>1518164</v>
      </c>
      <c r="I41" s="27"/>
      <c r="J41" s="27">
        <f t="shared" si="7"/>
        <v>1480000</v>
      </c>
      <c r="K41" s="27">
        <v>1480000</v>
      </c>
    </row>
    <row r="42" spans="1:11" ht="18" customHeight="1" x14ac:dyDescent="0.15">
      <c r="A42" s="60" t="s">
        <v>227</v>
      </c>
      <c r="B42" s="27">
        <v>637000</v>
      </c>
      <c r="C42" s="27">
        <v>13546250271</v>
      </c>
      <c r="D42" s="27">
        <v>7488150729</v>
      </c>
      <c r="E42" s="27">
        <f t="shared" si="4"/>
        <v>6058099542</v>
      </c>
      <c r="F42" s="27">
        <v>6058099542</v>
      </c>
      <c r="G42" s="55">
        <f t="shared" si="5"/>
        <v>2.0000000000000001E-4</v>
      </c>
      <c r="H42" s="27">
        <f>ROUND(E42*G42,0)</f>
        <v>1211620</v>
      </c>
      <c r="I42" s="27"/>
      <c r="J42" s="27">
        <f t="shared" si="7"/>
        <v>637000</v>
      </c>
      <c r="K42" s="27">
        <v>637000</v>
      </c>
    </row>
    <row r="43" spans="1:11" ht="18" customHeight="1" x14ac:dyDescent="0.15">
      <c r="A43" s="60" t="s">
        <v>228</v>
      </c>
      <c r="B43" s="27">
        <v>70000</v>
      </c>
      <c r="C43" s="27">
        <v>660612649</v>
      </c>
      <c r="D43" s="27">
        <v>469808324</v>
      </c>
      <c r="E43" s="27">
        <f t="shared" si="4"/>
        <v>190804325</v>
      </c>
      <c r="F43" s="27">
        <v>190804325</v>
      </c>
      <c r="G43" s="55">
        <f t="shared" si="5"/>
        <v>3.9999999999999996E-4</v>
      </c>
      <c r="H43" s="27">
        <f t="shared" si="6"/>
        <v>76322</v>
      </c>
      <c r="I43" s="27"/>
      <c r="J43" s="27">
        <f t="shared" si="7"/>
        <v>70000</v>
      </c>
      <c r="K43" s="27">
        <v>70000</v>
      </c>
    </row>
    <row r="44" spans="1:11" ht="18" customHeight="1" x14ac:dyDescent="0.15">
      <c r="A44" s="67" t="s">
        <v>229</v>
      </c>
      <c r="B44" s="27">
        <v>300000</v>
      </c>
      <c r="C44" s="27">
        <v>741365981</v>
      </c>
      <c r="D44" s="27">
        <v>3998992</v>
      </c>
      <c r="E44" s="27">
        <f t="shared" si="4"/>
        <v>737366989</v>
      </c>
      <c r="F44" s="27">
        <v>737356989</v>
      </c>
      <c r="G44" s="55">
        <f t="shared" si="5"/>
        <v>5.0000000000000001E-4</v>
      </c>
      <c r="H44" s="27">
        <f t="shared" si="6"/>
        <v>368683</v>
      </c>
      <c r="I44" s="27"/>
      <c r="J44" s="27">
        <f t="shared" si="7"/>
        <v>300000</v>
      </c>
      <c r="K44" s="27">
        <v>300000</v>
      </c>
    </row>
    <row r="45" spans="1:11" ht="18" customHeight="1" x14ac:dyDescent="0.15">
      <c r="A45" s="60" t="s">
        <v>230</v>
      </c>
      <c r="B45" s="27">
        <v>892000</v>
      </c>
      <c r="C45" s="27">
        <v>2536274768</v>
      </c>
      <c r="D45" s="27">
        <v>5338197</v>
      </c>
      <c r="E45" s="27">
        <f t="shared" si="4"/>
        <v>2530936571</v>
      </c>
      <c r="F45" s="27">
        <v>2530936571</v>
      </c>
      <c r="G45" s="55">
        <f t="shared" si="5"/>
        <v>3.9999999999999996E-4</v>
      </c>
      <c r="H45" s="27">
        <f t="shared" si="6"/>
        <v>1012375</v>
      </c>
      <c r="I45" s="27"/>
      <c r="J45" s="27">
        <f t="shared" si="7"/>
        <v>892000</v>
      </c>
      <c r="K45" s="27">
        <v>892000</v>
      </c>
    </row>
    <row r="46" spans="1:11" ht="18" customHeight="1" x14ac:dyDescent="0.15">
      <c r="A46" s="67" t="s">
        <v>231</v>
      </c>
      <c r="B46" s="27">
        <v>3100000</v>
      </c>
      <c r="C46" s="27">
        <v>637408435</v>
      </c>
      <c r="D46" s="27">
        <v>6598337</v>
      </c>
      <c r="E46" s="27">
        <f t="shared" si="4"/>
        <v>630810098</v>
      </c>
      <c r="F46" s="27">
        <v>630810098</v>
      </c>
      <c r="G46" s="55">
        <f t="shared" si="5"/>
        <v>5.0000000000000001E-3</v>
      </c>
      <c r="H46" s="27">
        <f t="shared" si="6"/>
        <v>3154050</v>
      </c>
      <c r="I46" s="27"/>
      <c r="J46" s="27">
        <f t="shared" si="7"/>
        <v>3100000</v>
      </c>
      <c r="K46" s="27">
        <v>3100000</v>
      </c>
    </row>
    <row r="47" spans="1:11" ht="18" customHeight="1" x14ac:dyDescent="0.15">
      <c r="A47" s="60" t="s">
        <v>232</v>
      </c>
      <c r="B47" s="27">
        <v>1000000</v>
      </c>
      <c r="C47" s="27">
        <v>58062556</v>
      </c>
      <c r="D47" s="27">
        <v>61605</v>
      </c>
      <c r="E47" s="27">
        <f t="shared" si="4"/>
        <v>58000951</v>
      </c>
      <c r="F47" s="27">
        <v>58000951</v>
      </c>
      <c r="G47" s="55">
        <f t="shared" si="5"/>
        <v>1.7299999999999999E-2</v>
      </c>
      <c r="H47" s="27">
        <f t="shared" si="6"/>
        <v>1003416</v>
      </c>
      <c r="I47" s="27"/>
      <c r="J47" s="27">
        <f t="shared" si="7"/>
        <v>1000000</v>
      </c>
      <c r="K47" s="27">
        <v>1000000</v>
      </c>
    </row>
    <row r="48" spans="1:11" ht="18" customHeight="1" x14ac:dyDescent="0.15">
      <c r="A48" s="28" t="s">
        <v>3</v>
      </c>
      <c r="B48" s="27">
        <f>SUM(B21:B47)</f>
        <v>44782000</v>
      </c>
      <c r="C48" s="27">
        <f>SUM(C21:C47)</f>
        <v>24821199525036</v>
      </c>
      <c r="D48" s="27">
        <f>SUM(D21:D47)</f>
        <v>24249136401862</v>
      </c>
      <c r="E48" s="27">
        <f>SUM(E21:E47)</f>
        <v>572063123174</v>
      </c>
      <c r="F48" s="27">
        <f>SUM(F21:F47)</f>
        <v>547330456121</v>
      </c>
      <c r="G48" s="27"/>
      <c r="H48" s="27">
        <f>SUM(H21:H47)</f>
        <v>104085476</v>
      </c>
      <c r="I48" s="27">
        <f>SUM(I21:I47)</f>
        <v>-6287301</v>
      </c>
      <c r="J48" s="27">
        <f>SUM(J21:J47)</f>
        <v>38494699</v>
      </c>
      <c r="K48" s="27">
        <f>SUM(K21:K47)</f>
        <v>44782000</v>
      </c>
    </row>
  </sheetData>
  <phoneticPr fontId="5"/>
  <printOptions horizontalCentered="1"/>
  <pageMargins left="0.39370078740157483" right="0.39370078740157483" top="0.39370078740157483" bottom="0.39370078740157483" header="0.31496062992125984" footer="0.31496062992125984"/>
  <pageSetup paperSize="9" scale="65" orientation="landscape" cellComments="asDisplayed"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6"/>
  <sheetViews>
    <sheetView zoomScaleNormal="100" workbookViewId="0">
      <selection activeCell="A17" sqref="A17"/>
    </sheetView>
  </sheetViews>
  <sheetFormatPr defaultColWidth="8.88671875" defaultRowHeight="10.8" x14ac:dyDescent="0.15"/>
  <cols>
    <col min="1" max="1" width="36.6640625" style="21" bestFit="1" customWidth="1"/>
    <col min="2" max="7" width="19.88671875" style="21" customWidth="1"/>
    <col min="8" max="16384" width="8.88671875" style="21"/>
  </cols>
  <sheetData>
    <row r="1" spans="1:7" ht="15" customHeight="1" x14ac:dyDescent="0.15"/>
    <row r="2" spans="1:7" ht="14.4" x14ac:dyDescent="0.2">
      <c r="A2" s="22" t="s">
        <v>69</v>
      </c>
    </row>
    <row r="3" spans="1:7" ht="13.5" customHeight="1" x14ac:dyDescent="0.2">
      <c r="A3" s="29"/>
      <c r="G3" s="6" t="s">
        <v>10</v>
      </c>
    </row>
    <row r="4" spans="1:7" ht="22.5" customHeight="1" x14ac:dyDescent="0.15">
      <c r="A4" s="56" t="s">
        <v>70</v>
      </c>
      <c r="B4" s="56" t="s">
        <v>71</v>
      </c>
      <c r="C4" s="56" t="s">
        <v>72</v>
      </c>
      <c r="D4" s="56" t="s">
        <v>73</v>
      </c>
      <c r="E4" s="56" t="s">
        <v>74</v>
      </c>
      <c r="F4" s="57" t="s">
        <v>75</v>
      </c>
      <c r="G4" s="57" t="s">
        <v>53</v>
      </c>
    </row>
    <row r="5" spans="1:7" ht="18" customHeight="1" x14ac:dyDescent="0.15">
      <c r="A5" s="58" t="s">
        <v>233</v>
      </c>
      <c r="B5" s="27">
        <v>1875249765</v>
      </c>
      <c r="C5" s="27"/>
      <c r="D5" s="27"/>
      <c r="E5" s="27"/>
      <c r="F5" s="53">
        <f>SUM(B5:E5)</f>
        <v>1875249765</v>
      </c>
      <c r="G5" s="27">
        <v>1875249765</v>
      </c>
    </row>
    <row r="6" spans="1:7" ht="18" customHeight="1" x14ac:dyDescent="0.15">
      <c r="A6" s="58" t="s">
        <v>234</v>
      </c>
      <c r="B6" s="27">
        <v>92218695</v>
      </c>
      <c r="C6" s="27"/>
      <c r="D6" s="27"/>
      <c r="E6" s="27"/>
      <c r="F6" s="53">
        <f t="shared" ref="F6:F23" si="0">SUM(B6:E6)</f>
        <v>92218695</v>
      </c>
      <c r="G6" s="27">
        <v>92218695</v>
      </c>
    </row>
    <row r="7" spans="1:7" ht="18" customHeight="1" x14ac:dyDescent="0.15">
      <c r="A7" s="58" t="s">
        <v>235</v>
      </c>
      <c r="B7" s="27">
        <v>66244393</v>
      </c>
      <c r="C7" s="27"/>
      <c r="D7" s="27"/>
      <c r="E7" s="27"/>
      <c r="F7" s="53">
        <f t="shared" si="0"/>
        <v>66244393</v>
      </c>
      <c r="G7" s="27">
        <v>66244393</v>
      </c>
    </row>
    <row r="8" spans="1:7" ht="18" customHeight="1" x14ac:dyDescent="0.15">
      <c r="A8" s="58" t="s">
        <v>236</v>
      </c>
      <c r="B8" s="27">
        <v>71231512</v>
      </c>
      <c r="C8" s="27"/>
      <c r="D8" s="27"/>
      <c r="E8" s="27"/>
      <c r="F8" s="53">
        <f t="shared" si="0"/>
        <v>71231512</v>
      </c>
      <c r="G8" s="27">
        <v>71231512</v>
      </c>
    </row>
    <row r="9" spans="1:7" ht="18" customHeight="1" x14ac:dyDescent="0.15">
      <c r="A9" s="58" t="s">
        <v>237</v>
      </c>
      <c r="B9" s="27">
        <v>0</v>
      </c>
      <c r="C9" s="27"/>
      <c r="D9" s="27">
        <v>31157035</v>
      </c>
      <c r="E9" s="27"/>
      <c r="F9" s="53">
        <f t="shared" si="0"/>
        <v>31157035</v>
      </c>
      <c r="G9" s="27">
        <v>31155610</v>
      </c>
    </row>
    <row r="10" spans="1:7" ht="18" customHeight="1" x14ac:dyDescent="0.15">
      <c r="A10" s="58" t="s">
        <v>238</v>
      </c>
      <c r="B10" s="27">
        <v>43476706</v>
      </c>
      <c r="C10" s="27"/>
      <c r="D10" s="27"/>
      <c r="E10" s="27"/>
      <c r="F10" s="53">
        <f t="shared" si="0"/>
        <v>43476706</v>
      </c>
      <c r="G10" s="27">
        <v>43476706</v>
      </c>
    </row>
    <row r="11" spans="1:7" ht="18" customHeight="1" x14ac:dyDescent="0.15">
      <c r="A11" s="58" t="s">
        <v>239</v>
      </c>
      <c r="B11" s="27">
        <v>534960557</v>
      </c>
      <c r="C11" s="27"/>
      <c r="D11" s="27"/>
      <c r="E11" s="27"/>
      <c r="F11" s="53">
        <f t="shared" si="0"/>
        <v>534960557</v>
      </c>
      <c r="G11" s="27">
        <v>534960557</v>
      </c>
    </row>
    <row r="12" spans="1:7" ht="18" customHeight="1" x14ac:dyDescent="0.15">
      <c r="A12" s="58" t="s">
        <v>240</v>
      </c>
      <c r="B12" s="27">
        <v>71456160</v>
      </c>
      <c r="C12" s="27"/>
      <c r="D12" s="27"/>
      <c r="E12" s="27"/>
      <c r="F12" s="53">
        <f t="shared" si="0"/>
        <v>71456160</v>
      </c>
      <c r="G12" s="27">
        <v>71456160</v>
      </c>
    </row>
    <row r="13" spans="1:7" ht="18" customHeight="1" x14ac:dyDescent="0.15">
      <c r="A13" s="58" t="s">
        <v>241</v>
      </c>
      <c r="B13" s="27">
        <v>10673239</v>
      </c>
      <c r="C13" s="27"/>
      <c r="D13" s="27"/>
      <c r="E13" s="27"/>
      <c r="F13" s="53">
        <f t="shared" si="0"/>
        <v>10673239</v>
      </c>
      <c r="G13" s="27">
        <v>10673239</v>
      </c>
    </row>
    <row r="14" spans="1:7" ht="18" customHeight="1" x14ac:dyDescent="0.15">
      <c r="A14" s="58" t="s">
        <v>242</v>
      </c>
      <c r="B14" s="27">
        <v>1451387671</v>
      </c>
      <c r="C14" s="27"/>
      <c r="D14" s="27"/>
      <c r="E14" s="27"/>
      <c r="F14" s="53">
        <f t="shared" si="0"/>
        <v>1451387671</v>
      </c>
      <c r="G14" s="27">
        <v>1451387671</v>
      </c>
    </row>
    <row r="15" spans="1:7" ht="18" customHeight="1" x14ac:dyDescent="0.15">
      <c r="A15" s="58" t="s">
        <v>243</v>
      </c>
      <c r="B15" s="27">
        <v>1819615</v>
      </c>
      <c r="C15" s="27"/>
      <c r="D15" s="27"/>
      <c r="E15" s="27"/>
      <c r="F15" s="53">
        <f t="shared" si="0"/>
        <v>1819615</v>
      </c>
      <c r="G15" s="27">
        <v>1819615</v>
      </c>
    </row>
    <row r="16" spans="1:7" ht="18" customHeight="1" x14ac:dyDescent="0.15">
      <c r="A16" s="59" t="s">
        <v>244</v>
      </c>
      <c r="B16" s="27">
        <v>5788329</v>
      </c>
      <c r="C16" s="27"/>
      <c r="D16" s="27"/>
      <c r="E16" s="27"/>
      <c r="F16" s="53">
        <f t="shared" si="0"/>
        <v>5788329</v>
      </c>
      <c r="G16" s="27">
        <v>5788329</v>
      </c>
    </row>
    <row r="17" spans="1:7" ht="18" customHeight="1" x14ac:dyDescent="0.15">
      <c r="A17" s="58" t="s">
        <v>245</v>
      </c>
      <c r="B17" s="27">
        <v>30582716</v>
      </c>
      <c r="C17" s="27"/>
      <c r="D17" s="27"/>
      <c r="E17" s="27"/>
      <c r="F17" s="53">
        <f t="shared" si="0"/>
        <v>30582716</v>
      </c>
      <c r="G17" s="27">
        <v>30582716</v>
      </c>
    </row>
    <row r="18" spans="1:7" ht="18" customHeight="1" x14ac:dyDescent="0.15">
      <c r="A18" s="59" t="s">
        <v>246</v>
      </c>
      <c r="B18" s="27">
        <v>109759728</v>
      </c>
      <c r="C18" s="27"/>
      <c r="D18" s="27"/>
      <c r="E18" s="27"/>
      <c r="F18" s="53">
        <f t="shared" si="0"/>
        <v>109759728</v>
      </c>
      <c r="G18" s="27">
        <v>109759728</v>
      </c>
    </row>
    <row r="19" spans="1:7" ht="18" customHeight="1" x14ac:dyDescent="0.15">
      <c r="A19" s="58" t="s">
        <v>247</v>
      </c>
      <c r="B19" s="27">
        <v>219700</v>
      </c>
      <c r="C19" s="27"/>
      <c r="D19" s="27"/>
      <c r="E19" s="27"/>
      <c r="F19" s="53">
        <f t="shared" si="0"/>
        <v>219700</v>
      </c>
      <c r="G19" s="27">
        <v>219700</v>
      </c>
    </row>
    <row r="20" spans="1:7" ht="18" customHeight="1" x14ac:dyDescent="0.15">
      <c r="A20" s="58" t="s">
        <v>248</v>
      </c>
      <c r="B20" s="27">
        <v>0</v>
      </c>
      <c r="C20" s="27"/>
      <c r="D20" s="27"/>
      <c r="E20" s="27">
        <v>780300</v>
      </c>
      <c r="F20" s="53">
        <f t="shared" si="0"/>
        <v>780300</v>
      </c>
      <c r="G20" s="27">
        <v>780300</v>
      </c>
    </row>
    <row r="21" spans="1:7" ht="18" customHeight="1" x14ac:dyDescent="0.15">
      <c r="A21" s="58" t="s">
        <v>249</v>
      </c>
      <c r="B21" s="27">
        <v>2000000</v>
      </c>
      <c r="C21" s="27"/>
      <c r="D21" s="27"/>
      <c r="E21" s="27"/>
      <c r="F21" s="53">
        <f t="shared" si="0"/>
        <v>2000000</v>
      </c>
      <c r="G21" s="27">
        <v>2000000</v>
      </c>
    </row>
    <row r="22" spans="1:7" ht="18" customHeight="1" x14ac:dyDescent="0.15">
      <c r="A22" s="58" t="s">
        <v>250</v>
      </c>
      <c r="B22" s="27">
        <v>2169086</v>
      </c>
      <c r="C22" s="27"/>
      <c r="D22" s="27"/>
      <c r="E22" s="27"/>
      <c r="F22" s="53">
        <f t="shared" si="0"/>
        <v>2169086</v>
      </c>
      <c r="G22" s="27">
        <v>2169086</v>
      </c>
    </row>
    <row r="23" spans="1:7" ht="18" customHeight="1" x14ac:dyDescent="0.15">
      <c r="A23" s="58"/>
      <c r="B23" s="27"/>
      <c r="C23" s="27"/>
      <c r="D23" s="27"/>
      <c r="E23" s="27"/>
      <c r="F23" s="53">
        <f t="shared" si="0"/>
        <v>0</v>
      </c>
      <c r="G23" s="27"/>
    </row>
    <row r="24" spans="1:7" ht="18" customHeight="1" x14ac:dyDescent="0.15">
      <c r="A24" s="28" t="s">
        <v>3</v>
      </c>
      <c r="B24" s="27">
        <f t="shared" ref="B24:G24" si="1">SUM(B5:B23)</f>
        <v>4369237872</v>
      </c>
      <c r="C24" s="27">
        <f t="shared" si="1"/>
        <v>0</v>
      </c>
      <c r="D24" s="27">
        <f t="shared" si="1"/>
        <v>31157035</v>
      </c>
      <c r="E24" s="27">
        <f t="shared" si="1"/>
        <v>780300</v>
      </c>
      <c r="F24" s="27">
        <f>SUM(F5:F23)</f>
        <v>4401175207</v>
      </c>
      <c r="G24" s="27">
        <f t="shared" si="1"/>
        <v>4401173782</v>
      </c>
    </row>
    <row r="26" spans="1:7" x14ac:dyDescent="0.15">
      <c r="A26" s="21" t="s">
        <v>54</v>
      </c>
    </row>
  </sheetData>
  <phoneticPr fontId="5"/>
  <printOptions horizontalCentered="1"/>
  <pageMargins left="0.39370078740157483" right="0.39370078740157483" top="0.39370078740157483" bottom="0.39370078740157483" header="0.31496062992125984" footer="0.31496062992125984"/>
  <pageSetup paperSize="9" scale="91"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5"/>
  <sheetViews>
    <sheetView workbookViewId="0">
      <selection activeCell="A17" sqref="A17"/>
    </sheetView>
  </sheetViews>
  <sheetFormatPr defaultColWidth="8.88671875" defaultRowHeight="10.8" x14ac:dyDescent="0.15"/>
  <cols>
    <col min="1" max="1" width="30.88671875" style="21" customWidth="1"/>
    <col min="2" max="6" width="19.88671875" style="21" customWidth="1"/>
    <col min="7" max="16384" width="8.88671875" style="21"/>
  </cols>
  <sheetData>
    <row r="1" spans="1:6" ht="15" customHeight="1" x14ac:dyDescent="0.15"/>
    <row r="2" spans="1:6" ht="14.4" x14ac:dyDescent="0.2">
      <c r="A2" s="22" t="s">
        <v>76</v>
      </c>
    </row>
    <row r="3" spans="1:6" ht="13.5" customHeight="1" x14ac:dyDescent="0.2">
      <c r="A3" s="30"/>
      <c r="F3" s="6" t="s">
        <v>10</v>
      </c>
    </row>
    <row r="4" spans="1:6" ht="22.5" customHeight="1" x14ac:dyDescent="0.15">
      <c r="A4" s="110" t="s">
        <v>77</v>
      </c>
      <c r="B4" s="110" t="s">
        <v>78</v>
      </c>
      <c r="C4" s="110"/>
      <c r="D4" s="110" t="s">
        <v>79</v>
      </c>
      <c r="E4" s="110"/>
      <c r="F4" s="112" t="s">
        <v>80</v>
      </c>
    </row>
    <row r="5" spans="1:6" ht="22.5" customHeight="1" x14ac:dyDescent="0.15">
      <c r="A5" s="111"/>
      <c r="B5" s="56" t="s">
        <v>81</v>
      </c>
      <c r="C5" s="57" t="s">
        <v>82</v>
      </c>
      <c r="D5" s="56" t="s">
        <v>81</v>
      </c>
      <c r="E5" s="57" t="s">
        <v>82</v>
      </c>
      <c r="F5" s="111"/>
    </row>
    <row r="6" spans="1:6" ht="18" customHeight="1" x14ac:dyDescent="0.15">
      <c r="A6" s="63" t="s">
        <v>251</v>
      </c>
      <c r="B6" s="27">
        <v>0</v>
      </c>
      <c r="C6" s="27">
        <v>0</v>
      </c>
      <c r="D6" s="27">
        <v>0</v>
      </c>
      <c r="E6" s="27">
        <v>0</v>
      </c>
      <c r="F6" s="27">
        <f>B6+D6</f>
        <v>0</v>
      </c>
    </row>
    <row r="7" spans="1:6" ht="18" customHeight="1" x14ac:dyDescent="0.15">
      <c r="A7" s="63" t="s">
        <v>252</v>
      </c>
      <c r="B7" s="27">
        <v>35000000</v>
      </c>
      <c r="C7" s="27">
        <v>0</v>
      </c>
      <c r="D7" s="27">
        <v>0</v>
      </c>
      <c r="E7" s="27">
        <v>0</v>
      </c>
      <c r="F7" s="27">
        <f t="shared" ref="F7:F11" si="0">B7+D7</f>
        <v>35000000</v>
      </c>
    </row>
    <row r="8" spans="1:6" ht="18" customHeight="1" x14ac:dyDescent="0.15">
      <c r="A8" s="63" t="s">
        <v>253</v>
      </c>
      <c r="B8" s="27">
        <v>23666000</v>
      </c>
      <c r="C8" s="27">
        <v>0</v>
      </c>
      <c r="D8" s="27">
        <v>0</v>
      </c>
      <c r="E8" s="27">
        <v>0</v>
      </c>
      <c r="F8" s="27">
        <f t="shared" si="0"/>
        <v>23666000</v>
      </c>
    </row>
    <row r="9" spans="1:6" ht="18" customHeight="1" x14ac:dyDescent="0.15">
      <c r="A9" s="63" t="s">
        <v>254</v>
      </c>
      <c r="B9" s="27">
        <v>0</v>
      </c>
      <c r="C9" s="27">
        <v>0</v>
      </c>
      <c r="D9" s="27">
        <v>0</v>
      </c>
      <c r="E9" s="27">
        <v>0</v>
      </c>
      <c r="F9" s="27">
        <f t="shared" si="0"/>
        <v>0</v>
      </c>
    </row>
    <row r="10" spans="1:6" ht="18" customHeight="1" x14ac:dyDescent="0.15">
      <c r="A10" s="63" t="s">
        <v>255</v>
      </c>
      <c r="B10" s="27">
        <v>22318249</v>
      </c>
      <c r="C10" s="27">
        <v>0</v>
      </c>
      <c r="D10" s="27">
        <v>0</v>
      </c>
      <c r="E10" s="27">
        <v>0</v>
      </c>
      <c r="F10" s="27">
        <f t="shared" si="0"/>
        <v>22318249</v>
      </c>
    </row>
    <row r="11" spans="1:6" ht="18" customHeight="1" x14ac:dyDescent="0.15">
      <c r="A11" s="63" t="s">
        <v>256</v>
      </c>
      <c r="B11" s="27">
        <v>410150000</v>
      </c>
      <c r="C11" s="27">
        <v>0</v>
      </c>
      <c r="D11" s="27">
        <v>0</v>
      </c>
      <c r="E11" s="27">
        <v>0</v>
      </c>
      <c r="F11" s="27">
        <f t="shared" si="0"/>
        <v>410150000</v>
      </c>
    </row>
    <row r="12" spans="1:6" ht="18" customHeight="1" x14ac:dyDescent="0.15">
      <c r="A12" s="63"/>
      <c r="B12" s="27"/>
      <c r="C12" s="27"/>
      <c r="D12" s="27"/>
      <c r="E12" s="27"/>
      <c r="F12" s="27"/>
    </row>
    <row r="13" spans="1:6" ht="18" customHeight="1" x14ac:dyDescent="0.15">
      <c r="A13" s="63"/>
      <c r="B13" s="27"/>
      <c r="C13" s="27"/>
      <c r="D13" s="27"/>
      <c r="E13" s="27"/>
      <c r="F13" s="27"/>
    </row>
    <row r="14" spans="1:6" ht="18" customHeight="1" x14ac:dyDescent="0.15">
      <c r="A14" s="63"/>
      <c r="B14" s="27"/>
      <c r="C14" s="27"/>
      <c r="D14" s="27"/>
      <c r="E14" s="27"/>
      <c r="F14" s="27"/>
    </row>
    <row r="15" spans="1:6" ht="18" customHeight="1" x14ac:dyDescent="0.15">
      <c r="A15" s="63"/>
      <c r="B15" s="27"/>
      <c r="C15" s="27"/>
      <c r="D15" s="27"/>
      <c r="E15" s="27"/>
      <c r="F15" s="27"/>
    </row>
    <row r="16" spans="1:6" ht="18" customHeight="1" x14ac:dyDescent="0.15">
      <c r="A16" s="26"/>
      <c r="B16" s="27"/>
      <c r="C16" s="27"/>
      <c r="D16" s="27"/>
      <c r="E16" s="27"/>
      <c r="F16" s="27"/>
    </row>
    <row r="17" spans="1:6" ht="18" customHeight="1" x14ac:dyDescent="0.15">
      <c r="A17" s="26"/>
      <c r="B17" s="27"/>
      <c r="C17" s="27"/>
      <c r="D17" s="27"/>
      <c r="E17" s="27"/>
      <c r="F17" s="27"/>
    </row>
    <row r="18" spans="1:6" ht="18" customHeight="1" x14ac:dyDescent="0.15">
      <c r="A18" s="26"/>
      <c r="B18" s="27"/>
      <c r="C18" s="27"/>
      <c r="D18" s="27"/>
      <c r="E18" s="27"/>
      <c r="F18" s="27"/>
    </row>
    <row r="19" spans="1:6" ht="18" customHeight="1" x14ac:dyDescent="0.15">
      <c r="A19" s="26"/>
      <c r="B19" s="27"/>
      <c r="C19" s="27"/>
      <c r="D19" s="27"/>
      <c r="E19" s="27"/>
      <c r="F19" s="27"/>
    </row>
    <row r="20" spans="1:6" ht="18" customHeight="1" x14ac:dyDescent="0.15">
      <c r="A20" s="26"/>
      <c r="B20" s="27"/>
      <c r="C20" s="27"/>
      <c r="D20" s="27"/>
      <c r="E20" s="27"/>
      <c r="F20" s="27"/>
    </row>
    <row r="21" spans="1:6" ht="18" customHeight="1" x14ac:dyDescent="0.15">
      <c r="A21" s="26"/>
      <c r="B21" s="27"/>
      <c r="C21" s="27"/>
      <c r="D21" s="27"/>
      <c r="E21" s="27"/>
      <c r="F21" s="27"/>
    </row>
    <row r="22" spans="1:6" ht="18" customHeight="1" x14ac:dyDescent="0.15">
      <c r="A22" s="26"/>
      <c r="B22" s="27"/>
      <c r="C22" s="27"/>
      <c r="D22" s="27"/>
      <c r="E22" s="27"/>
      <c r="F22" s="27"/>
    </row>
    <row r="23" spans="1:6" ht="18" customHeight="1" x14ac:dyDescent="0.15">
      <c r="A23" s="26"/>
      <c r="B23" s="27"/>
      <c r="C23" s="27"/>
      <c r="D23" s="27"/>
      <c r="E23" s="27"/>
      <c r="F23" s="27"/>
    </row>
    <row r="24" spans="1:6" ht="18" customHeight="1" x14ac:dyDescent="0.15">
      <c r="A24" s="26"/>
      <c r="B24" s="27"/>
      <c r="C24" s="27"/>
      <c r="D24" s="27"/>
      <c r="E24" s="27"/>
      <c r="F24" s="27"/>
    </row>
    <row r="25" spans="1:6" ht="18" customHeight="1" x14ac:dyDescent="0.15">
      <c r="A25" s="28" t="s">
        <v>3</v>
      </c>
      <c r="B25" s="27">
        <f>SUM(B6:B24)</f>
        <v>491134249</v>
      </c>
      <c r="C25" s="27">
        <f>SUM(C6:C24)</f>
        <v>0</v>
      </c>
      <c r="D25" s="27">
        <f>SUM(D6:D24)</f>
        <v>0</v>
      </c>
      <c r="E25" s="27">
        <f>SUM(E6:E24)</f>
        <v>0</v>
      </c>
      <c r="F25" s="27">
        <f>SUM(F6:F24)</f>
        <v>491134249</v>
      </c>
    </row>
  </sheetData>
  <mergeCells count="4">
    <mergeCell ref="A4:A5"/>
    <mergeCell ref="B4:C4"/>
    <mergeCell ref="D4:E4"/>
    <mergeCell ref="F4:F5"/>
  </mergeCells>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3"/>
  <sheetViews>
    <sheetView workbookViewId="0">
      <selection activeCell="A17" sqref="A17"/>
    </sheetView>
  </sheetViews>
  <sheetFormatPr defaultColWidth="8.88671875" defaultRowHeight="10.8" x14ac:dyDescent="0.15"/>
  <cols>
    <col min="1" max="1" width="30.88671875" style="21" customWidth="1"/>
    <col min="2" max="3" width="19.88671875" style="21" customWidth="1"/>
    <col min="4" max="16384" width="8.88671875" style="21"/>
  </cols>
  <sheetData>
    <row r="1" spans="1:3" ht="15" customHeight="1" x14ac:dyDescent="0.15"/>
    <row r="2" spans="1:3" ht="14.4" x14ac:dyDescent="0.2">
      <c r="A2" s="22" t="s">
        <v>84</v>
      </c>
    </row>
    <row r="3" spans="1:3" ht="21" x14ac:dyDescent="0.25">
      <c r="A3" s="31"/>
      <c r="C3" s="6" t="s">
        <v>10</v>
      </c>
    </row>
    <row r="4" spans="1:3" ht="22.5" customHeight="1" x14ac:dyDescent="0.15">
      <c r="A4" s="24" t="s">
        <v>77</v>
      </c>
      <c r="B4" s="24" t="s">
        <v>81</v>
      </c>
      <c r="C4" s="24" t="s">
        <v>190</v>
      </c>
    </row>
    <row r="5" spans="1:3" ht="18" customHeight="1" x14ac:dyDescent="0.15">
      <c r="A5" s="26" t="s">
        <v>85</v>
      </c>
      <c r="B5" s="27"/>
      <c r="C5" s="27"/>
    </row>
    <row r="6" spans="1:3" ht="18" customHeight="1" x14ac:dyDescent="0.15">
      <c r="A6" s="26"/>
      <c r="B6" s="27"/>
      <c r="C6" s="27"/>
    </row>
    <row r="7" spans="1:3" ht="18" customHeight="1" x14ac:dyDescent="0.15">
      <c r="A7" s="26"/>
      <c r="B7" s="27"/>
      <c r="C7" s="27"/>
    </row>
    <row r="8" spans="1:3" ht="18" customHeight="1" x14ac:dyDescent="0.15">
      <c r="A8" s="26"/>
      <c r="B8" s="27"/>
      <c r="C8" s="27"/>
    </row>
    <row r="9" spans="1:3" ht="18" customHeight="1" x14ac:dyDescent="0.15">
      <c r="A9" s="26"/>
      <c r="B9" s="27"/>
      <c r="C9" s="27"/>
    </row>
    <row r="10" spans="1:3" ht="18" customHeight="1" x14ac:dyDescent="0.15">
      <c r="A10" s="26"/>
      <c r="B10" s="27"/>
      <c r="C10" s="27"/>
    </row>
    <row r="11" spans="1:3" ht="18" customHeight="1" thickBot="1" x14ac:dyDescent="0.2">
      <c r="A11" s="32" t="s">
        <v>189</v>
      </c>
      <c r="B11" s="33">
        <f>SUBTOTAL(9,B5:B10)</f>
        <v>0</v>
      </c>
      <c r="C11" s="33">
        <f>SUBTOTAL(9,C5:C10)</f>
        <v>0</v>
      </c>
    </row>
    <row r="12" spans="1:3" ht="18" customHeight="1" thickTop="1" x14ac:dyDescent="0.15">
      <c r="A12" s="26" t="s">
        <v>86</v>
      </c>
      <c r="B12" s="27"/>
      <c r="C12" s="27"/>
    </row>
    <row r="13" spans="1:3" ht="18" customHeight="1" x14ac:dyDescent="0.15">
      <c r="A13" s="26" t="s">
        <v>257</v>
      </c>
      <c r="B13" s="27">
        <v>2535330</v>
      </c>
      <c r="C13" s="27"/>
    </row>
    <row r="14" spans="1:3" ht="18" customHeight="1" x14ac:dyDescent="0.15">
      <c r="A14" s="26" t="s">
        <v>258</v>
      </c>
      <c r="B14" s="27">
        <v>0</v>
      </c>
      <c r="C14" s="27"/>
    </row>
    <row r="15" spans="1:3" ht="18" customHeight="1" x14ac:dyDescent="0.15">
      <c r="A15" s="26" t="s">
        <v>259</v>
      </c>
      <c r="B15" s="27">
        <v>3825591</v>
      </c>
      <c r="C15" s="27"/>
    </row>
    <row r="16" spans="1:3" ht="18" customHeight="1" x14ac:dyDescent="0.15">
      <c r="A16" s="26" t="s">
        <v>260</v>
      </c>
      <c r="B16" s="27">
        <v>416300</v>
      </c>
      <c r="C16" s="27"/>
    </row>
    <row r="17" spans="1:3" ht="18" customHeight="1" x14ac:dyDescent="0.15">
      <c r="A17" s="26" t="s">
        <v>261</v>
      </c>
      <c r="B17" s="27">
        <v>253436</v>
      </c>
      <c r="C17" s="27"/>
    </row>
    <row r="18" spans="1:3" ht="18" customHeight="1" x14ac:dyDescent="0.15">
      <c r="A18" s="26" t="s">
        <v>262</v>
      </c>
      <c r="B18" s="27">
        <v>23500</v>
      </c>
      <c r="C18" s="27"/>
    </row>
    <row r="19" spans="1:3" ht="18" customHeight="1" x14ac:dyDescent="0.15">
      <c r="A19" s="26" t="s">
        <v>263</v>
      </c>
      <c r="B19" s="27">
        <v>738550</v>
      </c>
      <c r="C19" s="27"/>
    </row>
    <row r="20" spans="1:3" ht="18" customHeight="1" x14ac:dyDescent="0.15">
      <c r="A20" s="26" t="s">
        <v>264</v>
      </c>
      <c r="B20" s="27">
        <v>5420231</v>
      </c>
      <c r="C20" s="27"/>
    </row>
    <row r="21" spans="1:3" ht="18" customHeight="1" x14ac:dyDescent="0.15">
      <c r="A21" s="26" t="s">
        <v>167</v>
      </c>
      <c r="B21" s="27">
        <v>0</v>
      </c>
      <c r="C21" s="27">
        <v>124202</v>
      </c>
    </row>
    <row r="22" spans="1:3" ht="18" customHeight="1" thickBot="1" x14ac:dyDescent="0.2">
      <c r="A22" s="32" t="s">
        <v>87</v>
      </c>
      <c r="B22" s="33">
        <f>SUBTOTAL(9,B12:B21)</f>
        <v>13212938</v>
      </c>
      <c r="C22" s="33">
        <f>SUBTOTAL(9,C12:C21)</f>
        <v>124202</v>
      </c>
    </row>
    <row r="23" spans="1:3" ht="18" customHeight="1" thickTop="1" x14ac:dyDescent="0.15">
      <c r="A23" s="28" t="s">
        <v>3</v>
      </c>
      <c r="B23" s="68">
        <f>SUBTOTAL(9,B5:B22)</f>
        <v>13212938</v>
      </c>
      <c r="C23" s="68">
        <f>SUBTOTAL(9,C5:C22)</f>
        <v>124202</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26"/>
  <sheetViews>
    <sheetView workbookViewId="0">
      <selection activeCell="A17" sqref="A17"/>
    </sheetView>
  </sheetViews>
  <sheetFormatPr defaultColWidth="8.88671875" defaultRowHeight="10.8" x14ac:dyDescent="0.15"/>
  <cols>
    <col min="1" max="1" width="30.88671875" style="21" customWidth="1"/>
    <col min="2" max="3" width="19.88671875" style="21" customWidth="1"/>
    <col min="4" max="16384" width="8.88671875" style="21"/>
  </cols>
  <sheetData>
    <row r="1" spans="1:3" ht="15" customHeight="1" x14ac:dyDescent="0.15"/>
    <row r="2" spans="1:3" ht="14.4" x14ac:dyDescent="0.2">
      <c r="A2" s="22" t="s">
        <v>88</v>
      </c>
    </row>
    <row r="3" spans="1:3" ht="20.100000000000001" customHeight="1" x14ac:dyDescent="0.2">
      <c r="A3" s="30"/>
      <c r="C3" s="6" t="s">
        <v>10</v>
      </c>
    </row>
    <row r="4" spans="1:3" ht="22.5" customHeight="1" x14ac:dyDescent="0.15">
      <c r="A4" s="24" t="s">
        <v>77</v>
      </c>
      <c r="B4" s="24" t="s">
        <v>81</v>
      </c>
      <c r="C4" s="24" t="s">
        <v>166</v>
      </c>
    </row>
    <row r="5" spans="1:3" ht="18" customHeight="1" x14ac:dyDescent="0.15">
      <c r="A5" s="26" t="s">
        <v>85</v>
      </c>
      <c r="B5" s="27"/>
      <c r="C5" s="27"/>
    </row>
    <row r="6" spans="1:3" ht="18" customHeight="1" x14ac:dyDescent="0.15">
      <c r="A6" s="26"/>
      <c r="B6" s="27"/>
      <c r="C6" s="27"/>
    </row>
    <row r="7" spans="1:3" ht="18" customHeight="1" x14ac:dyDescent="0.15">
      <c r="A7" s="26"/>
      <c r="B7" s="27"/>
      <c r="C7" s="27"/>
    </row>
    <row r="8" spans="1:3" ht="18" customHeight="1" x14ac:dyDescent="0.15">
      <c r="A8" s="26"/>
      <c r="B8" s="27"/>
      <c r="C8" s="27"/>
    </row>
    <row r="9" spans="1:3" ht="18" customHeight="1" x14ac:dyDescent="0.15">
      <c r="A9" s="26"/>
      <c r="B9" s="27"/>
      <c r="C9" s="27"/>
    </row>
    <row r="10" spans="1:3" ht="18" customHeight="1" x14ac:dyDescent="0.15">
      <c r="A10" s="26"/>
      <c r="B10" s="27"/>
      <c r="C10" s="27"/>
    </row>
    <row r="11" spans="1:3" ht="18" customHeight="1" thickBot="1" x14ac:dyDescent="0.2">
      <c r="A11" s="32" t="s">
        <v>21</v>
      </c>
      <c r="B11" s="33">
        <f>SUBTOTAL(9,B5:B10)</f>
        <v>0</v>
      </c>
      <c r="C11" s="33">
        <f>SUBTOTAL(9,C5:C10)</f>
        <v>0</v>
      </c>
    </row>
    <row r="12" spans="1:3" ht="18" customHeight="1" thickTop="1" x14ac:dyDescent="0.15">
      <c r="A12" s="26" t="s">
        <v>86</v>
      </c>
      <c r="B12" s="27"/>
      <c r="C12" s="27"/>
    </row>
    <row r="13" spans="1:3" ht="18" customHeight="1" x14ac:dyDescent="0.15">
      <c r="A13" s="26" t="s">
        <v>257</v>
      </c>
      <c r="B13" s="27">
        <v>1236036</v>
      </c>
      <c r="C13" s="27"/>
    </row>
    <row r="14" spans="1:3" ht="18" customHeight="1" x14ac:dyDescent="0.15">
      <c r="A14" s="26" t="s">
        <v>258</v>
      </c>
      <c r="B14" s="27">
        <v>0</v>
      </c>
      <c r="C14" s="27"/>
    </row>
    <row r="15" spans="1:3" ht="18" customHeight="1" x14ac:dyDescent="0.15">
      <c r="A15" s="26" t="s">
        <v>259</v>
      </c>
      <c r="B15" s="27">
        <v>1400100</v>
      </c>
      <c r="C15" s="27"/>
    </row>
    <row r="16" spans="1:3" ht="18" customHeight="1" x14ac:dyDescent="0.15">
      <c r="A16" s="26" t="s">
        <v>260</v>
      </c>
      <c r="B16" s="27">
        <v>152500</v>
      </c>
      <c r="C16" s="27"/>
    </row>
    <row r="17" spans="1:3" ht="18" customHeight="1" x14ac:dyDescent="0.15">
      <c r="A17" s="26" t="s">
        <v>261</v>
      </c>
      <c r="B17" s="27">
        <v>36893</v>
      </c>
      <c r="C17" s="27"/>
    </row>
    <row r="18" spans="1:3" ht="18" customHeight="1" x14ac:dyDescent="0.15">
      <c r="A18" s="26" t="s">
        <v>265</v>
      </c>
      <c r="B18" s="27">
        <v>17800</v>
      </c>
      <c r="C18" s="27"/>
    </row>
    <row r="19" spans="1:3" ht="18" customHeight="1" x14ac:dyDescent="0.15">
      <c r="A19" s="26" t="s">
        <v>263</v>
      </c>
      <c r="B19" s="27">
        <v>562664</v>
      </c>
      <c r="C19" s="27"/>
    </row>
    <row r="20" spans="1:3" ht="18" customHeight="1" x14ac:dyDescent="0.15">
      <c r="A20" s="26" t="s">
        <v>264</v>
      </c>
      <c r="B20" s="27">
        <v>2941991</v>
      </c>
      <c r="C20" s="27"/>
    </row>
    <row r="21" spans="1:3" ht="18" customHeight="1" x14ac:dyDescent="0.15">
      <c r="A21" s="26" t="s">
        <v>167</v>
      </c>
      <c r="B21" s="27">
        <v>0</v>
      </c>
      <c r="C21" s="27">
        <v>59671</v>
      </c>
    </row>
    <row r="22" spans="1:3" ht="18" customHeight="1" thickBot="1" x14ac:dyDescent="0.2">
      <c r="A22" s="32" t="s">
        <v>87</v>
      </c>
      <c r="B22" s="33">
        <f>SUBTOTAL(9,B12:B21)</f>
        <v>6347984</v>
      </c>
      <c r="C22" s="33">
        <f>SUBTOTAL(9,C12:C21)</f>
        <v>59671</v>
      </c>
    </row>
    <row r="23" spans="1:3" ht="18" customHeight="1" thickTop="1" x14ac:dyDescent="0.15">
      <c r="A23" s="28" t="s">
        <v>3</v>
      </c>
      <c r="B23" s="68">
        <f>SUBTOTAL(9,B5:B22)</f>
        <v>6347984</v>
      </c>
      <c r="C23" s="68">
        <f>SUBTOTAL(9,C5:C22)</f>
        <v>59671</v>
      </c>
    </row>
    <row r="24" spans="1:3" ht="18" customHeight="1" x14ac:dyDescent="0.15"/>
    <row r="25" spans="1:3" ht="18" customHeight="1" x14ac:dyDescent="0.15"/>
    <row r="26" spans="1:3" ht="18" customHeight="1" x14ac:dyDescent="0.15"/>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F5921-5AC1-4CB6-BD97-13114D53DCA3}">
  <sheetPr>
    <pageSetUpPr fitToPage="1"/>
  </sheetPr>
  <dimension ref="A1:K20"/>
  <sheetViews>
    <sheetView workbookViewId="0">
      <selection activeCell="A17" sqref="A17"/>
    </sheetView>
  </sheetViews>
  <sheetFormatPr defaultColWidth="8.88671875" defaultRowHeight="10.8" x14ac:dyDescent="0.15"/>
  <cols>
    <col min="1" max="1" width="20.88671875" style="21" customWidth="1"/>
    <col min="2" max="2" width="14.88671875" style="21" customWidth="1"/>
    <col min="3" max="3" width="16.88671875" style="21" customWidth="1"/>
    <col min="4" max="11" width="14.88671875" style="21" customWidth="1"/>
    <col min="12" max="16384" width="8.88671875" style="21"/>
  </cols>
  <sheetData>
    <row r="1" spans="1:11" ht="15" customHeight="1" x14ac:dyDescent="0.15"/>
    <row r="2" spans="1:11" ht="15" customHeight="1" x14ac:dyDescent="0.2">
      <c r="A2" s="34" t="s">
        <v>89</v>
      </c>
    </row>
    <row r="3" spans="1:11" ht="14.4" x14ac:dyDescent="0.2">
      <c r="A3" s="22" t="s">
        <v>90</v>
      </c>
    </row>
    <row r="4" spans="1:11" ht="20.100000000000001" customHeight="1" x14ac:dyDescent="0.2">
      <c r="A4" s="30"/>
      <c r="K4" s="6" t="s">
        <v>10</v>
      </c>
    </row>
    <row r="5" spans="1:11" ht="22.5" customHeight="1" x14ac:dyDescent="0.15">
      <c r="A5" s="110" t="s">
        <v>70</v>
      </c>
      <c r="B5" s="113" t="s">
        <v>91</v>
      </c>
      <c r="C5" s="35"/>
      <c r="D5" s="110" t="s">
        <v>92</v>
      </c>
      <c r="E5" s="112" t="s">
        <v>93</v>
      </c>
      <c r="F5" s="110" t="s">
        <v>94</v>
      </c>
      <c r="G5" s="112" t="s">
        <v>95</v>
      </c>
      <c r="H5" s="113" t="s">
        <v>96</v>
      </c>
      <c r="I5" s="36"/>
      <c r="J5" s="37"/>
      <c r="K5" s="110" t="s">
        <v>74</v>
      </c>
    </row>
    <row r="6" spans="1:11" ht="22.5" customHeight="1" x14ac:dyDescent="0.15">
      <c r="A6" s="110"/>
      <c r="B6" s="110"/>
      <c r="C6" s="38" t="s">
        <v>97</v>
      </c>
      <c r="D6" s="110"/>
      <c r="E6" s="110"/>
      <c r="F6" s="110"/>
      <c r="G6" s="110"/>
      <c r="H6" s="110"/>
      <c r="I6" s="24" t="s">
        <v>98</v>
      </c>
      <c r="J6" s="24" t="s">
        <v>99</v>
      </c>
      <c r="K6" s="110"/>
    </row>
    <row r="7" spans="1:11" ht="18" customHeight="1" x14ac:dyDescent="0.15">
      <c r="A7" s="26" t="s">
        <v>100</v>
      </c>
      <c r="B7" s="27"/>
      <c r="C7" s="64"/>
      <c r="D7" s="27"/>
      <c r="E7" s="27"/>
      <c r="F7" s="27"/>
      <c r="G7" s="27"/>
      <c r="H7" s="27"/>
      <c r="I7" s="27"/>
      <c r="J7" s="27"/>
      <c r="K7" s="27"/>
    </row>
    <row r="8" spans="1:11" ht="18" customHeight="1" x14ac:dyDescent="0.15">
      <c r="A8" s="26" t="s">
        <v>101</v>
      </c>
      <c r="B8" s="27">
        <v>3705950</v>
      </c>
      <c r="C8" s="64">
        <v>2745666</v>
      </c>
      <c r="D8" s="27">
        <v>3705950</v>
      </c>
      <c r="E8" s="27"/>
      <c r="F8" s="27"/>
      <c r="G8" s="27"/>
      <c r="H8" s="27"/>
      <c r="I8" s="27"/>
      <c r="J8" s="27"/>
      <c r="K8" s="27"/>
    </row>
    <row r="9" spans="1:11" ht="18" customHeight="1" x14ac:dyDescent="0.15">
      <c r="A9" s="26" t="s">
        <v>102</v>
      </c>
      <c r="B9" s="27">
        <v>303041345</v>
      </c>
      <c r="C9" s="64">
        <v>18717066</v>
      </c>
      <c r="D9" s="27">
        <v>287941345</v>
      </c>
      <c r="E9" s="27"/>
      <c r="F9" s="27"/>
      <c r="G9" s="27">
        <v>15100000</v>
      </c>
      <c r="H9" s="27"/>
      <c r="I9" s="27"/>
      <c r="J9" s="27"/>
      <c r="K9" s="27"/>
    </row>
    <row r="10" spans="1:11" ht="18" customHeight="1" x14ac:dyDescent="0.15">
      <c r="A10" s="26" t="s">
        <v>103</v>
      </c>
      <c r="B10" s="27">
        <v>94103198</v>
      </c>
      <c r="C10" s="64">
        <v>16672160</v>
      </c>
      <c r="D10" s="27">
        <v>89368795</v>
      </c>
      <c r="E10" s="27"/>
      <c r="F10" s="27"/>
      <c r="G10" s="27">
        <v>4734403</v>
      </c>
      <c r="H10" s="27"/>
      <c r="I10" s="27"/>
      <c r="J10" s="27"/>
      <c r="K10" s="27"/>
    </row>
    <row r="11" spans="1:11" ht="18" customHeight="1" x14ac:dyDescent="0.15">
      <c r="A11" s="26" t="s">
        <v>189</v>
      </c>
      <c r="B11" s="27"/>
      <c r="C11" s="64"/>
      <c r="D11" s="27"/>
      <c r="E11" s="27"/>
      <c r="F11" s="27"/>
      <c r="G11" s="27"/>
      <c r="H11" s="27"/>
      <c r="I11" s="27"/>
      <c r="J11" s="27"/>
      <c r="K11" s="27"/>
    </row>
    <row r="12" spans="1:11" ht="18" customHeight="1" x14ac:dyDescent="0.15">
      <c r="A12" s="26" t="s">
        <v>104</v>
      </c>
      <c r="B12" s="27">
        <v>580000</v>
      </c>
      <c r="C12" s="64">
        <v>288000</v>
      </c>
      <c r="D12" s="27"/>
      <c r="E12" s="27"/>
      <c r="F12" s="27">
        <v>580000</v>
      </c>
      <c r="G12" s="27"/>
      <c r="H12" s="27"/>
      <c r="I12" s="27"/>
      <c r="J12" s="27"/>
      <c r="K12" s="27"/>
    </row>
    <row r="13" spans="1:11" ht="18" customHeight="1" x14ac:dyDescent="0.15">
      <c r="A13" s="26" t="s">
        <v>105</v>
      </c>
      <c r="B13" s="27">
        <v>3593681435</v>
      </c>
      <c r="C13" s="64">
        <v>388486691</v>
      </c>
      <c r="D13" s="27">
        <v>2408397311</v>
      </c>
      <c r="E13" s="27">
        <v>564345858</v>
      </c>
      <c r="F13" s="27">
        <v>270416397</v>
      </c>
      <c r="G13" s="27">
        <v>225635203</v>
      </c>
      <c r="H13" s="27"/>
      <c r="I13" s="27"/>
      <c r="J13" s="27"/>
      <c r="K13" s="27">
        <v>124886666</v>
      </c>
    </row>
    <row r="14" spans="1:11" ht="18" customHeight="1" x14ac:dyDescent="0.15">
      <c r="A14" s="26" t="s">
        <v>106</v>
      </c>
      <c r="B14" s="27"/>
      <c r="C14" s="64"/>
      <c r="D14" s="27"/>
      <c r="E14" s="27"/>
      <c r="F14" s="27"/>
      <c r="G14" s="27"/>
      <c r="H14" s="27"/>
      <c r="I14" s="27"/>
      <c r="J14" s="27"/>
      <c r="K14" s="27"/>
    </row>
    <row r="15" spans="1:11" ht="18" customHeight="1" x14ac:dyDescent="0.15">
      <c r="A15" s="26" t="s">
        <v>107</v>
      </c>
      <c r="B15" s="27">
        <v>980828181</v>
      </c>
      <c r="C15" s="64">
        <v>116056111</v>
      </c>
      <c r="D15" s="27">
        <v>832610480</v>
      </c>
      <c r="E15" s="27">
        <v>61073993</v>
      </c>
      <c r="F15" s="27">
        <v>27469000</v>
      </c>
      <c r="G15" s="27">
        <v>59674708</v>
      </c>
      <c r="H15" s="27"/>
      <c r="I15" s="27"/>
      <c r="J15" s="27"/>
      <c r="K15" s="27"/>
    </row>
    <row r="16" spans="1:11" ht="18" customHeight="1" x14ac:dyDescent="0.15">
      <c r="A16" s="26" t="s">
        <v>108</v>
      </c>
      <c r="B16" s="27"/>
      <c r="C16" s="64"/>
      <c r="D16" s="27"/>
      <c r="E16" s="27"/>
      <c r="F16" s="27"/>
      <c r="G16" s="27"/>
      <c r="H16" s="27"/>
      <c r="I16" s="27"/>
      <c r="J16" s="27"/>
      <c r="K16" s="27"/>
    </row>
    <row r="17" spans="1:11" ht="18" customHeight="1" x14ac:dyDescent="0.15">
      <c r="A17" s="26" t="s">
        <v>109</v>
      </c>
      <c r="B17" s="27"/>
      <c r="C17" s="64"/>
      <c r="D17" s="27"/>
      <c r="E17" s="27"/>
      <c r="F17" s="27"/>
      <c r="G17" s="27"/>
      <c r="H17" s="27"/>
      <c r="I17" s="27"/>
      <c r="J17" s="27"/>
      <c r="K17" s="27"/>
    </row>
    <row r="18" spans="1:11" ht="18" customHeight="1" x14ac:dyDescent="0.15">
      <c r="A18" s="26" t="s">
        <v>105</v>
      </c>
      <c r="B18" s="27">
        <v>52232528</v>
      </c>
      <c r="C18" s="64">
        <v>11331485</v>
      </c>
      <c r="D18" s="27">
        <v>25361017</v>
      </c>
      <c r="E18" s="27"/>
      <c r="F18" s="27"/>
      <c r="G18" s="27">
        <v>1700000</v>
      </c>
      <c r="H18" s="27"/>
      <c r="I18" s="27"/>
      <c r="J18" s="27"/>
      <c r="K18" s="27">
        <v>25171511</v>
      </c>
    </row>
    <row r="19" spans="1:11" ht="18" customHeight="1" x14ac:dyDescent="0.15">
      <c r="A19" s="28" t="s">
        <v>110</v>
      </c>
      <c r="B19" s="27">
        <f>SUM(B7:B18)</f>
        <v>5028172637</v>
      </c>
      <c r="C19" s="64">
        <f t="shared" ref="C19:K19" si="0">SUM(C7:C18)</f>
        <v>554297179</v>
      </c>
      <c r="D19" s="27">
        <f t="shared" si="0"/>
        <v>3647384898</v>
      </c>
      <c r="E19" s="27">
        <f t="shared" si="0"/>
        <v>625419851</v>
      </c>
      <c r="F19" s="27">
        <f t="shared" si="0"/>
        <v>298465397</v>
      </c>
      <c r="G19" s="27">
        <f t="shared" si="0"/>
        <v>306844314</v>
      </c>
      <c r="H19" s="27">
        <f>SUM(H7:H18)</f>
        <v>0</v>
      </c>
      <c r="I19" s="27">
        <f t="shared" si="0"/>
        <v>0</v>
      </c>
      <c r="J19" s="27">
        <f t="shared" si="0"/>
        <v>0</v>
      </c>
      <c r="K19" s="27">
        <f t="shared" si="0"/>
        <v>150058177</v>
      </c>
    </row>
    <row r="20" spans="1:11" ht="15.75" customHeight="1" x14ac:dyDescent="0.15">
      <c r="B20" s="21" t="s">
        <v>177</v>
      </c>
    </row>
  </sheetData>
  <mergeCells count="8">
    <mergeCell ref="H5:H6"/>
    <mergeCell ref="K5:K6"/>
    <mergeCell ref="A5:A6"/>
    <mergeCell ref="B5:B6"/>
    <mergeCell ref="D5:D6"/>
    <mergeCell ref="E5:E6"/>
    <mergeCell ref="F5:F6"/>
    <mergeCell ref="G5:G6"/>
  </mergeCells>
  <phoneticPr fontId="5"/>
  <printOptions horizontalCentered="1"/>
  <pageMargins left="0.39370078740157483" right="0.39370078740157483" top="0.39370078740157483" bottom="0.39370078740157483" header="0.31496062992125984" footer="0.31496062992125984"/>
  <pageSetup paperSize="9" scale="82"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8AEFA-3FD3-44A2-83C0-C3D427E3F7A3}">
  <sheetPr>
    <pageSetUpPr fitToPage="1"/>
  </sheetPr>
  <dimension ref="A1:I5"/>
  <sheetViews>
    <sheetView workbookViewId="0">
      <selection activeCell="A17" sqref="A17"/>
    </sheetView>
  </sheetViews>
  <sheetFormatPr defaultColWidth="8.88671875" defaultRowHeight="10.8" x14ac:dyDescent="0.15"/>
  <cols>
    <col min="1" max="1" width="22.88671875" style="21" customWidth="1"/>
    <col min="2" max="9" width="12.88671875" style="21" customWidth="1"/>
    <col min="10" max="16384" width="8.88671875" style="21"/>
  </cols>
  <sheetData>
    <row r="1" spans="1:9" ht="15" customHeight="1" x14ac:dyDescent="0.15"/>
    <row r="2" spans="1:9" ht="14.4" x14ac:dyDescent="0.2">
      <c r="A2" s="22" t="s">
        <v>111</v>
      </c>
    </row>
    <row r="3" spans="1:9" ht="20.100000000000001" customHeight="1" x14ac:dyDescent="0.2">
      <c r="A3" s="30"/>
      <c r="I3" s="6" t="s">
        <v>10</v>
      </c>
    </row>
    <row r="4" spans="1:9" ht="37.5" customHeight="1" x14ac:dyDescent="0.15">
      <c r="A4" s="38" t="s">
        <v>91</v>
      </c>
      <c r="B4" s="24" t="s">
        <v>112</v>
      </c>
      <c r="C4" s="25" t="s">
        <v>113</v>
      </c>
      <c r="D4" s="25" t="s">
        <v>114</v>
      </c>
      <c r="E4" s="25" t="s">
        <v>115</v>
      </c>
      <c r="F4" s="25" t="s">
        <v>116</v>
      </c>
      <c r="G4" s="25" t="s">
        <v>117</v>
      </c>
      <c r="H4" s="24" t="s">
        <v>118</v>
      </c>
      <c r="I4" s="25" t="s">
        <v>119</v>
      </c>
    </row>
    <row r="5" spans="1:9" ht="18" customHeight="1" x14ac:dyDescent="0.15">
      <c r="A5" s="74">
        <f>SUM(B5:H5)</f>
        <v>5028172637</v>
      </c>
      <c r="B5" s="27">
        <v>4731717695</v>
      </c>
      <c r="C5" s="27">
        <v>244896182</v>
      </c>
      <c r="D5" s="27">
        <v>43438000</v>
      </c>
      <c r="E5" s="27">
        <v>2508135</v>
      </c>
      <c r="F5" s="27">
        <v>1077886</v>
      </c>
      <c r="G5" s="27">
        <v>0</v>
      </c>
      <c r="H5" s="27">
        <v>4534739</v>
      </c>
      <c r="I5" s="55">
        <v>4.1447683238267467E-3</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4"/>
  <sheetViews>
    <sheetView zoomScaleNormal="100" workbookViewId="0">
      <selection activeCell="A17" sqref="A17"/>
    </sheetView>
  </sheetViews>
  <sheetFormatPr defaultColWidth="8.88671875" defaultRowHeight="10.8" x14ac:dyDescent="0.15"/>
  <cols>
    <col min="1" max="1" width="22.88671875" style="21" customWidth="1"/>
    <col min="2" max="10" width="12.88671875" style="21" customWidth="1"/>
    <col min="11" max="16384" width="8.88671875" style="21"/>
  </cols>
  <sheetData>
    <row r="1" spans="1:10" ht="15" customHeight="1" x14ac:dyDescent="0.15"/>
    <row r="2" spans="1:10" ht="14.4" x14ac:dyDescent="0.2">
      <c r="A2" s="22" t="s">
        <v>120</v>
      </c>
    </row>
    <row r="3" spans="1:10" ht="20.100000000000001" customHeight="1" x14ac:dyDescent="0.2">
      <c r="A3" s="30"/>
      <c r="J3" s="6" t="s">
        <v>10</v>
      </c>
    </row>
    <row r="4" spans="1:10" ht="22.5" customHeight="1" x14ac:dyDescent="0.15">
      <c r="A4" s="38" t="s">
        <v>175</v>
      </c>
      <c r="B4" s="24" t="s">
        <v>121</v>
      </c>
      <c r="C4" s="25" t="s">
        <v>122</v>
      </c>
      <c r="D4" s="25" t="s">
        <v>123</v>
      </c>
      <c r="E4" s="25" t="s">
        <v>124</v>
      </c>
      <c r="F4" s="25" t="s">
        <v>125</v>
      </c>
      <c r="G4" s="25" t="s">
        <v>126</v>
      </c>
      <c r="H4" s="25" t="s">
        <v>127</v>
      </c>
      <c r="I4" s="25" t="s">
        <v>128</v>
      </c>
      <c r="J4" s="24" t="s">
        <v>129</v>
      </c>
    </row>
    <row r="5" spans="1:10" ht="18" customHeight="1" x14ac:dyDescent="0.15">
      <c r="A5" s="39">
        <f>SUM(B5:J5)</f>
        <v>5028172637</v>
      </c>
      <c r="B5" s="68">
        <v>554297179</v>
      </c>
      <c r="C5" s="68">
        <v>512104835</v>
      </c>
      <c r="D5" s="68">
        <v>504641620</v>
      </c>
      <c r="E5" s="68">
        <v>525876906</v>
      </c>
      <c r="F5" s="68">
        <v>505275422</v>
      </c>
      <c r="G5" s="68">
        <v>1786656545</v>
      </c>
      <c r="H5" s="68">
        <v>424403959</v>
      </c>
      <c r="I5" s="68">
        <v>150552702</v>
      </c>
      <c r="J5" s="68">
        <v>64363469</v>
      </c>
    </row>
    <row r="14" spans="1:10" ht="12" x14ac:dyDescent="0.15">
      <c r="B14" s="78"/>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有形固定資産の明細</vt:lpstr>
      <vt:lpstr>投資及び出資金の明細</vt:lpstr>
      <vt:lpstr>基金の明細</vt:lpstr>
      <vt:lpstr>貸付金の明細</vt:lpstr>
      <vt:lpstr>長期延滞債権の明細</vt:lpstr>
      <vt:lpstr>未収金の明細</vt:lpstr>
      <vt:lpstr>地方債等（借入先別）の明細</vt:lpstr>
      <vt:lpstr>地方債等（利率別）の明細</vt:lpstr>
      <vt:lpstr>地方債等（返済期間別）の明細</vt:lpstr>
      <vt:lpstr>特定の契約条項が付された地方債等の概要</vt:lpstr>
      <vt:lpstr>引当金の明細</vt:lpstr>
      <vt:lpstr>補助金等の明細</vt:lpstr>
      <vt:lpstr>財源の明細</vt:lpstr>
      <vt:lpstr>財源情報の明細</vt:lpstr>
      <vt:lpstr>資金の明細</vt:lpstr>
      <vt:lpstr>有形固定資産の明細!Print_Area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健益 Takemasu Shimizu</dc:creator>
  <cp:lastModifiedBy>清水 健益 Takemasu Shimizu</cp:lastModifiedBy>
  <cp:lastPrinted>2025-03-18T04:09:55Z</cp:lastPrinted>
  <dcterms:created xsi:type="dcterms:W3CDTF">2018-02-08T12:32:02Z</dcterms:created>
  <dcterms:modified xsi:type="dcterms:W3CDTF">2025-03-18T04:10:11Z</dcterms:modified>
</cp:coreProperties>
</file>